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9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1" i="1"/>
  <c r="J231" i="1"/>
  <c r="I231" i="1"/>
  <c r="H231" i="1"/>
  <c r="G231" i="1"/>
  <c r="F231" i="1"/>
  <c r="A222" i="1"/>
  <c r="L221" i="1"/>
  <c r="J221" i="1"/>
  <c r="I221" i="1"/>
  <c r="H221" i="1"/>
  <c r="G221" i="1"/>
  <c r="F221" i="1"/>
  <c r="B128" i="1"/>
  <c r="B147" i="1"/>
  <c r="L119" i="1" l="1"/>
  <c r="I119" i="1"/>
  <c r="G119" i="1"/>
  <c r="F119" i="1"/>
  <c r="H119" i="1"/>
  <c r="J119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J195" i="1"/>
  <c r="I195" i="1"/>
  <c r="H195" i="1"/>
  <c r="G195" i="1"/>
  <c r="F195" i="1"/>
  <c r="L176" i="1"/>
  <c r="L100" i="1"/>
  <c r="L81" i="1"/>
  <c r="L62" i="1"/>
  <c r="L43" i="1"/>
  <c r="J176" i="1"/>
  <c r="I176" i="1"/>
  <c r="F176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L195" i="1"/>
  <c r="G176" i="1"/>
  <c r="F138" i="1"/>
  <c r="H138" i="1"/>
  <c r="J138" i="1"/>
  <c r="G157" i="1"/>
  <c r="I157" i="1"/>
  <c r="L157" i="1"/>
  <c r="G138" i="1"/>
  <c r="I138" i="1"/>
  <c r="L138" i="1"/>
  <c r="F157" i="1"/>
  <c r="H157" i="1"/>
  <c r="J157" i="1"/>
  <c r="J43" i="1"/>
  <c r="I43" i="1"/>
  <c r="H43" i="1"/>
  <c r="G43" i="1"/>
  <c r="F43" i="1"/>
  <c r="L24" i="1"/>
  <c r="J24" i="1"/>
  <c r="I24" i="1"/>
  <c r="H24" i="1"/>
  <c r="G24" i="1"/>
  <c r="F24" i="1"/>
  <c r="I232" i="1" l="1"/>
  <c r="H232" i="1"/>
  <c r="G232" i="1"/>
  <c r="L232" i="1"/>
  <c r="F232" i="1"/>
  <c r="J232" i="1"/>
</calcChain>
</file>

<file path=xl/sharedStrings.xml><?xml version="1.0" encoding="utf-8"?>
<sst xmlns="http://schemas.openxmlformats.org/spreadsheetml/2006/main" count="297" uniqueCount="92">
  <si>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</si>
  <si>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</si>
  <si>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</si>
  <si>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</si>
  <si>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</si>
  <si>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</si>
  <si>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</si>
  <si>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</si>
  <si>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</si>
  <si>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</si>
  <si>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</si>
  <si>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</si>
  <si>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</si>
  <si>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</si>
  <si>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</si>
  <si>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</si>
  <si>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</si>
  <si>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</si>
  <si>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</si>
  <si>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</si>
  <si>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</si>
  <si>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</si>
  <si>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</si>
  <si>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</si>
  <si>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</si>
  <si>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</si>
  <si>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</si>
  <si>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</si>
  <si>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</si>
  <si>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</si>
  <si>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</si>
  <si>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</si>
  <si>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</si>
  <si>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</si>
  <si>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</si>
  <si>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</si>
  <si>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</si>
  <si>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</si>
  <si>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</si>
  <si>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овощной с яблоками</t>
  </si>
  <si>
    <t>Суп картофельный с рыбой</t>
  </si>
  <si>
    <t>Фрикадельки из кур</t>
  </si>
  <si>
    <t>Каша пшеничная</t>
  </si>
  <si>
    <t>Напиток апельсиновый</t>
  </si>
  <si>
    <t>Хлеб пшеничный</t>
  </si>
  <si>
    <t>Хлеб ржаной</t>
  </si>
  <si>
    <t>Салат из свёклы с солёными огурцами</t>
  </si>
  <si>
    <t>Суп картофельный с макаронными изделиями</t>
  </si>
  <si>
    <t xml:space="preserve">Гуляш </t>
  </si>
  <si>
    <t>Картофельное пюре</t>
  </si>
  <si>
    <t>Чай с лимоном</t>
  </si>
  <si>
    <t>Салат из белокочанной капусты с морковью</t>
  </si>
  <si>
    <t>Суп картофельный с бобовыми</t>
  </si>
  <si>
    <t>Макаронные изделия отварные</t>
  </si>
  <si>
    <t>Котлета мясная</t>
  </si>
  <si>
    <t>Компот из плодов сушёных(изюма)</t>
  </si>
  <si>
    <t>Винегрет овощногй</t>
  </si>
  <si>
    <t>Борщ с капустой и картофелем</t>
  </si>
  <si>
    <t>Котлеты рыбные любительские</t>
  </si>
  <si>
    <t>Каша рисовая вязкая</t>
  </si>
  <si>
    <t>Салат из свёклы с чесноком</t>
  </si>
  <si>
    <t>Суп крестьянский с крупой</t>
  </si>
  <si>
    <t>Жаркое по домашнему</t>
  </si>
  <si>
    <t>Салат из свёклы с яблоками</t>
  </si>
  <si>
    <t>Голубцы ленивые</t>
  </si>
  <si>
    <t>Кофейный напиток</t>
  </si>
  <si>
    <t>Салат из сырых овощей</t>
  </si>
  <si>
    <t>Суп из овощей</t>
  </si>
  <si>
    <t>Сосиски отварные</t>
  </si>
  <si>
    <t>Каша гречневая вязкая</t>
  </si>
  <si>
    <t>Компот из свежих плодов(яблок)</t>
  </si>
  <si>
    <t>Салат из солёных огурцов</t>
  </si>
  <si>
    <t>Рассольник домашний</t>
  </si>
  <si>
    <t>Плов из отварной птицы</t>
  </si>
  <si>
    <t>Чай с молоком</t>
  </si>
  <si>
    <t>Салат картофельный с огурцами</t>
  </si>
  <si>
    <t>Рыба тушёная в томате с овощами</t>
  </si>
  <si>
    <t>Рис отварной</t>
  </si>
  <si>
    <t>Винегрет овощной</t>
  </si>
  <si>
    <t>Щи из свежей капусты с картофелем</t>
  </si>
  <si>
    <t>Шницель</t>
  </si>
  <si>
    <t>Компот из смеси сухофруктов</t>
  </si>
  <si>
    <t>Огурцы солёные</t>
  </si>
  <si>
    <t>Рассольник Ленинградский</t>
  </si>
  <si>
    <t>Биточки мясные</t>
  </si>
  <si>
    <t>Компот  из изюма</t>
  </si>
  <si>
    <t>Салат из моркови с сахаром</t>
  </si>
  <si>
    <t>Суп харчо</t>
  </si>
  <si>
    <t>Картофельная запеканка с мясом</t>
  </si>
  <si>
    <t>Кисель из концентрата плодового или ягодного</t>
  </si>
  <si>
    <t>Директор МБОУ "Боярская СОШ"</t>
  </si>
  <si>
    <t>Н.В. Самарина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</si>
</sst>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90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1.2</v>
      </c>
      <c r="H14" s="43">
        <v>0.2</v>
      </c>
      <c r="I14" s="43">
        <v>7.3</v>
      </c>
      <c r="J14" s="43">
        <v>36</v>
      </c>
      <c r="K14" s="44">
        <v>28</v>
      </c>
      <c r="L14" s="43">
        <v>2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9.85</v>
      </c>
      <c r="H15" s="43">
        <v>4.8</v>
      </c>
      <c r="I15" s="43">
        <v>15.15</v>
      </c>
      <c r="J15" s="43">
        <v>144</v>
      </c>
      <c r="K15" s="44">
        <v>150</v>
      </c>
      <c r="L15" s="43">
        <v>16.899999999999999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15.3</v>
      </c>
      <c r="H16" s="43">
        <v>13.3</v>
      </c>
      <c r="I16" s="43">
        <v>8.14</v>
      </c>
      <c r="J16" s="43">
        <v>213</v>
      </c>
      <c r="K16" s="44">
        <v>410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8.6999999999999993</v>
      </c>
      <c r="H17" s="43">
        <v>11.9</v>
      </c>
      <c r="I17" s="43">
        <v>38.04</v>
      </c>
      <c r="J17" s="43">
        <v>294</v>
      </c>
      <c r="K17" s="44">
        <v>256</v>
      </c>
      <c r="L17" s="43">
        <v>7.6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0.1</v>
      </c>
      <c r="H18" s="43">
        <v>0</v>
      </c>
      <c r="I18" s="43">
        <v>25.2</v>
      </c>
      <c r="J18" s="43">
        <v>96</v>
      </c>
      <c r="K18" s="44">
        <v>157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1.32</v>
      </c>
      <c r="H20" s="43">
        <v>0.24</v>
      </c>
      <c r="I20" s="43">
        <v>6.68</v>
      </c>
      <c r="J20" s="43">
        <v>35</v>
      </c>
      <c r="K20" s="44">
        <v>109</v>
      </c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39.51</v>
      </c>
      <c r="H23" s="19">
        <f t="shared" si="2"/>
        <v>30.76</v>
      </c>
      <c r="I23" s="19">
        <f t="shared" si="2"/>
        <v>120.19</v>
      </c>
      <c r="J23" s="19">
        <f t="shared" si="2"/>
        <v>912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910</v>
      </c>
      <c r="G24" s="32">
        <f t="shared" ref="G24:J24" si="4">G13+G23</f>
        <v>39.51</v>
      </c>
      <c r="H24" s="32">
        <f t="shared" si="4"/>
        <v>30.76</v>
      </c>
      <c r="I24" s="32">
        <f t="shared" si="4"/>
        <v>120.19</v>
      </c>
      <c r="J24" s="32">
        <f t="shared" si="4"/>
        <v>912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1.2</v>
      </c>
      <c r="H33" s="43">
        <v>10.4</v>
      </c>
      <c r="I33" s="43">
        <v>6.5</v>
      </c>
      <c r="J33" s="43">
        <v>124</v>
      </c>
      <c r="K33" s="44">
        <v>53</v>
      </c>
      <c r="L33" s="43">
        <v>1.5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2.7</v>
      </c>
      <c r="H34" s="43">
        <v>2.8</v>
      </c>
      <c r="I34" s="43">
        <v>18.8</v>
      </c>
      <c r="J34" s="43">
        <v>111</v>
      </c>
      <c r="K34" s="44">
        <v>147</v>
      </c>
      <c r="L34" s="43">
        <v>20.2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17.16</v>
      </c>
      <c r="H35" s="43">
        <v>18.329999999999998</v>
      </c>
      <c r="I35" s="43">
        <v>3.5</v>
      </c>
      <c r="J35" s="43">
        <v>247</v>
      </c>
      <c r="K35" s="44">
        <v>367</v>
      </c>
      <c r="L35" s="43">
        <v>30.8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4.2</v>
      </c>
      <c r="H36" s="43">
        <v>8.8000000000000007</v>
      </c>
      <c r="I36" s="43">
        <v>21.8</v>
      </c>
      <c r="J36" s="43">
        <v>184</v>
      </c>
      <c r="K36" s="44">
        <v>429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1.32</v>
      </c>
      <c r="H39" s="43">
        <v>0.24</v>
      </c>
      <c r="I39" s="43">
        <v>6.68</v>
      </c>
      <c r="J39" s="43">
        <v>35</v>
      </c>
      <c r="K39" s="44">
        <v>109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29.720000000000002</v>
      </c>
      <c r="H42" s="19">
        <f t="shared" ref="H42" si="11">SUM(H33:H41)</f>
        <v>40.89</v>
      </c>
      <c r="I42" s="19">
        <f t="shared" ref="I42" si="12">SUM(I33:I41)</f>
        <v>92.16</v>
      </c>
      <c r="J42" s="19">
        <f t="shared" ref="J42:L42" si="13">SUM(J33:J41)</f>
        <v>856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910</v>
      </c>
      <c r="G43" s="32">
        <f t="shared" ref="G43" si="14">G32+G42</f>
        <v>29.720000000000002</v>
      </c>
      <c r="H43" s="32">
        <f t="shared" ref="H43" si="15">H32+H42</f>
        <v>40.89</v>
      </c>
      <c r="I43" s="32">
        <f t="shared" ref="I43" si="16">I32+I42</f>
        <v>92.16</v>
      </c>
      <c r="J43" s="32">
        <f t="shared" ref="J43:L43" si="17">J32+J42</f>
        <v>856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1.28</v>
      </c>
      <c r="H52" s="43">
        <v>8.08</v>
      </c>
      <c r="I52" s="43">
        <v>7.68</v>
      </c>
      <c r="J52" s="43">
        <v>109</v>
      </c>
      <c r="K52" s="44">
        <v>4</v>
      </c>
      <c r="L52" s="43">
        <v>1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2.2999999999999998</v>
      </c>
      <c r="H53" s="43">
        <v>4.25</v>
      </c>
      <c r="I53" s="43">
        <v>15.12</v>
      </c>
      <c r="J53" s="43">
        <v>108</v>
      </c>
      <c r="K53" s="44">
        <v>144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381</v>
      </c>
      <c r="L54" s="43">
        <v>31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200</v>
      </c>
      <c r="G55" s="43">
        <v>7.5</v>
      </c>
      <c r="H55" s="43">
        <v>0.9</v>
      </c>
      <c r="I55" s="43">
        <v>38.700000000000003</v>
      </c>
      <c r="J55" s="43">
        <v>193</v>
      </c>
      <c r="K55" s="44">
        <v>291</v>
      </c>
      <c r="L55" s="43">
        <v>9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0.3</v>
      </c>
      <c r="H56" s="43">
        <v>0</v>
      </c>
      <c r="I56" s="43">
        <v>20.100000000000001</v>
      </c>
      <c r="J56" s="43">
        <v>81</v>
      </c>
      <c r="K56" s="44">
        <v>512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0.24</v>
      </c>
      <c r="I58" s="43">
        <v>6.68</v>
      </c>
      <c r="J58" s="43">
        <v>35</v>
      </c>
      <c r="K58" s="44">
        <v>109</v>
      </c>
      <c r="L58" s="43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33.540000000000006</v>
      </c>
      <c r="H61" s="19">
        <f t="shared" ref="H61" si="23">SUM(H52:H60)</f>
        <v>31.289999999999996</v>
      </c>
      <c r="I61" s="19">
        <f t="shared" ref="I61" si="24">SUM(I52:I60)</f>
        <v>122.26000000000002</v>
      </c>
      <c r="J61" s="19">
        <f t="shared" ref="J61:L61" si="25">SUM(J52:J60)</f>
        <v>906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910</v>
      </c>
      <c r="G62" s="32">
        <f t="shared" ref="G62" si="26">G51+G61</f>
        <v>33.540000000000006</v>
      </c>
      <c r="H62" s="32">
        <f t="shared" ref="H62" si="27">H51+H61</f>
        <v>31.289999999999996</v>
      </c>
      <c r="I62" s="32">
        <f t="shared" ref="I62" si="28">I51+I61</f>
        <v>122.26000000000002</v>
      </c>
      <c r="J62" s="32">
        <f t="shared" ref="J62:L62" si="29">J51+J61</f>
        <v>906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43">
        <v>1.03</v>
      </c>
      <c r="H71" s="43">
        <v>10.8</v>
      </c>
      <c r="I71" s="43">
        <v>6.8</v>
      </c>
      <c r="J71" s="43">
        <v>130</v>
      </c>
      <c r="K71" s="44">
        <v>76</v>
      </c>
      <c r="L71" s="43">
        <v>3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2.0499999999999998</v>
      </c>
      <c r="H72" s="43">
        <v>5.58</v>
      </c>
      <c r="I72" s="43">
        <v>12.44</v>
      </c>
      <c r="J72" s="43">
        <v>107</v>
      </c>
      <c r="K72" s="44">
        <v>128</v>
      </c>
      <c r="L72" s="43">
        <v>21.5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12.2</v>
      </c>
      <c r="H73" s="43">
        <v>3.6</v>
      </c>
      <c r="I73" s="43">
        <v>6.2</v>
      </c>
      <c r="J73" s="43">
        <v>106</v>
      </c>
      <c r="K73" s="44">
        <v>346</v>
      </c>
      <c r="L73" s="43">
        <v>23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200</v>
      </c>
      <c r="G74" s="43">
        <v>6.28</v>
      </c>
      <c r="H74" s="43">
        <v>11.8</v>
      </c>
      <c r="I74" s="43">
        <v>37</v>
      </c>
      <c r="J74" s="43">
        <v>279</v>
      </c>
      <c r="K74" s="44">
        <v>253</v>
      </c>
      <c r="L74" s="43">
        <v>12</v>
      </c>
    </row>
    <row r="75" spans="1:12" ht="1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1.4</v>
      </c>
      <c r="H75" s="43">
        <v>0</v>
      </c>
      <c r="I75" s="43">
        <v>29</v>
      </c>
      <c r="J75" s="43">
        <v>122</v>
      </c>
      <c r="K75" s="44">
        <v>503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1.32</v>
      </c>
      <c r="H77" s="43">
        <v>0.24</v>
      </c>
      <c r="I77" s="43">
        <v>6.68</v>
      </c>
      <c r="J77" s="43">
        <v>35</v>
      </c>
      <c r="K77" s="44">
        <v>109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27.319999999999997</v>
      </c>
      <c r="H80" s="19">
        <f t="shared" ref="H80" si="35">SUM(H71:H79)</f>
        <v>32.340000000000003</v>
      </c>
      <c r="I80" s="19">
        <f t="shared" ref="I80" si="36">SUM(I71:I79)</f>
        <v>117.80000000000001</v>
      </c>
      <c r="J80" s="19">
        <f t="shared" ref="J80:L80" si="37">SUM(J71:J79)</f>
        <v>873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910</v>
      </c>
      <c r="G81" s="32">
        <f t="shared" ref="G81" si="38">G70+G80</f>
        <v>27.319999999999997</v>
      </c>
      <c r="H81" s="32">
        <f t="shared" ref="H81" si="39">H70+H80</f>
        <v>32.340000000000003</v>
      </c>
      <c r="I81" s="32">
        <f t="shared" ref="I81" si="40">I70+I80</f>
        <v>117.80000000000001</v>
      </c>
      <c r="J81" s="32">
        <f t="shared" ref="J81:L81" si="41">J70+J80</f>
        <v>873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1.5</v>
      </c>
      <c r="H90" s="43">
        <v>10.1</v>
      </c>
      <c r="I90" s="43">
        <v>8.5</v>
      </c>
      <c r="J90" s="43">
        <v>131</v>
      </c>
      <c r="K90" s="44">
        <v>59</v>
      </c>
      <c r="L90" s="43">
        <v>1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2.1</v>
      </c>
      <c r="H91" s="43">
        <v>5.0999999999999996</v>
      </c>
      <c r="I91" s="43">
        <v>14.5</v>
      </c>
      <c r="J91" s="43">
        <v>113</v>
      </c>
      <c r="K91" s="44">
        <v>154</v>
      </c>
      <c r="L91" s="43">
        <v>19.3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250</v>
      </c>
      <c r="G92" s="43">
        <v>29.5</v>
      </c>
      <c r="H92" s="43">
        <v>26.4</v>
      </c>
      <c r="I92" s="43">
        <v>18.86</v>
      </c>
      <c r="J92" s="43">
        <v>431</v>
      </c>
      <c r="K92" s="44">
        <v>369</v>
      </c>
      <c r="L92" s="43">
        <v>34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25.2</v>
      </c>
      <c r="J94" s="43">
        <v>96</v>
      </c>
      <c r="K94" s="44">
        <v>157</v>
      </c>
      <c r="L94" s="43">
        <v>9.1999999999999993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1.32</v>
      </c>
      <c r="H96" s="43">
        <v>0.24</v>
      </c>
      <c r="I96" s="43">
        <v>6.68</v>
      </c>
      <c r="J96" s="43">
        <v>35</v>
      </c>
      <c r="K96" s="44">
        <v>109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37.56</v>
      </c>
      <c r="H99" s="19">
        <f t="shared" ref="H99" si="47">SUM(H90:H98)</f>
        <v>42.16</v>
      </c>
      <c r="I99" s="19">
        <f t="shared" ref="I99" si="48">SUM(I90:I98)</f>
        <v>93.420000000000016</v>
      </c>
      <c r="J99" s="19">
        <f t="shared" ref="J99:L99" si="49">SUM(J90:J98)</f>
        <v>900</v>
      </c>
      <c r="K99" s="25"/>
      <c r="L99" s="19">
        <f t="shared" si="49"/>
        <v>67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>G89+G99</f>
        <v>37.56</v>
      </c>
      <c r="H100" s="32">
        <f>H89+H99</f>
        <v>42.16</v>
      </c>
      <c r="I100" s="32">
        <f>I89+I99</f>
        <v>93.420000000000016</v>
      </c>
      <c r="J100" s="32">
        <f>J89+J99</f>
        <v>900</v>
      </c>
      <c r="K100" s="32"/>
      <c r="L100" s="32">
        <f>L89+L99</f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1.2</v>
      </c>
      <c r="H109" s="43">
        <v>5.4</v>
      </c>
      <c r="I109" s="43">
        <v>13.3</v>
      </c>
      <c r="J109" s="43">
        <v>99</v>
      </c>
      <c r="K109" s="44">
        <v>60</v>
      </c>
      <c r="L109" s="43">
        <v>2</v>
      </c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>
        <v>250</v>
      </c>
      <c r="G110" s="43">
        <v>2.2999999999999998</v>
      </c>
      <c r="H110" s="43">
        <v>4.25</v>
      </c>
      <c r="I110" s="43">
        <v>15.12</v>
      </c>
      <c r="J110" s="43">
        <v>108</v>
      </c>
      <c r="K110" s="44">
        <v>144</v>
      </c>
      <c r="L110" s="43">
        <v>19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17</v>
      </c>
      <c r="H111" s="43">
        <v>16.600000000000001</v>
      </c>
      <c r="I111" s="43">
        <v>8</v>
      </c>
      <c r="J111" s="43">
        <v>150</v>
      </c>
      <c r="K111" s="44">
        <v>372</v>
      </c>
      <c r="L111" s="43">
        <v>29.1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200</v>
      </c>
      <c r="G112" s="43">
        <v>7.5</v>
      </c>
      <c r="H112" s="43">
        <v>0.9</v>
      </c>
      <c r="I112" s="43">
        <v>38.700000000000003</v>
      </c>
      <c r="J112" s="43">
        <v>193</v>
      </c>
      <c r="K112" s="44">
        <v>291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3.2</v>
      </c>
      <c r="H113" s="43">
        <v>2.8</v>
      </c>
      <c r="I113" s="43">
        <v>22.4</v>
      </c>
      <c r="J113" s="43">
        <v>153</v>
      </c>
      <c r="K113" s="44">
        <v>148</v>
      </c>
      <c r="L113" s="43">
        <v>5.4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35</v>
      </c>
      <c r="K115" s="44">
        <v>109</v>
      </c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2">SUM(G109:G117)</f>
        <v>35.56</v>
      </c>
      <c r="H118" s="19">
        <f t="shared" si="52"/>
        <v>30.509999999999998</v>
      </c>
      <c r="I118" s="19">
        <f t="shared" si="52"/>
        <v>123.88000000000002</v>
      </c>
      <c r="J118" s="19">
        <f t="shared" si="52"/>
        <v>832</v>
      </c>
      <c r="K118" s="25"/>
      <c r="L118" s="19">
        <f t="shared" ref="L118" si="53">SUM(L109:L117)</f>
        <v>67</v>
      </c>
    </row>
    <row r="119" spans="1:12" ht="15.75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1010</v>
      </c>
      <c r="G119" s="32">
        <f>G108+G118</f>
        <v>35.56</v>
      </c>
      <c r="H119" s="32">
        <f>H108+H118</f>
        <v>30.509999999999998</v>
      </c>
      <c r="I119" s="32">
        <f>I108+I118</f>
        <v>123.88000000000002</v>
      </c>
      <c r="J119" s="32">
        <f>J108+J118</f>
        <v>832</v>
      </c>
      <c r="K119" s="32"/>
      <c r="L119" s="32">
        <f>L108+L118</f>
        <v>67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66</v>
      </c>
      <c r="F128" s="43">
        <v>100</v>
      </c>
      <c r="G128" s="43">
        <v>1.1000000000000001</v>
      </c>
      <c r="H128" s="43">
        <v>6.1</v>
      </c>
      <c r="I128" s="43">
        <v>3.7</v>
      </c>
      <c r="J128" s="43">
        <v>65</v>
      </c>
      <c r="K128" s="44">
        <v>25</v>
      </c>
      <c r="L128" s="43">
        <v>1.5</v>
      </c>
    </row>
    <row r="129" spans="1:12" ht="15" x14ac:dyDescent="0.25">
      <c r="A129" s="23"/>
      <c r="B129" s="15"/>
      <c r="C129" s="11"/>
      <c r="D129" s="7" t="s">
        <v>27</v>
      </c>
      <c r="E129" s="42" t="s">
        <v>67</v>
      </c>
      <c r="F129" s="43">
        <v>250</v>
      </c>
      <c r="G129" s="43">
        <v>7.8</v>
      </c>
      <c r="H129" s="43">
        <v>9.4</v>
      </c>
      <c r="I129" s="43">
        <v>12.9</v>
      </c>
      <c r="J129" s="43">
        <v>159</v>
      </c>
      <c r="K129" s="44">
        <v>56</v>
      </c>
      <c r="L129" s="43">
        <v>16.8</v>
      </c>
    </row>
    <row r="130" spans="1:12" ht="15" x14ac:dyDescent="0.25">
      <c r="A130" s="23"/>
      <c r="B130" s="15"/>
      <c r="C130" s="11"/>
      <c r="D130" s="7" t="s">
        <v>28</v>
      </c>
      <c r="E130" s="42" t="s">
        <v>68</v>
      </c>
      <c r="F130" s="43">
        <v>100</v>
      </c>
      <c r="G130" s="43">
        <v>10.4</v>
      </c>
      <c r="H130" s="43">
        <v>20.9</v>
      </c>
      <c r="I130" s="43">
        <v>0</v>
      </c>
      <c r="J130" s="43">
        <v>230</v>
      </c>
      <c r="K130" s="44">
        <v>395</v>
      </c>
      <c r="L130" s="43">
        <v>29</v>
      </c>
    </row>
    <row r="131" spans="1:12" ht="15" x14ac:dyDescent="0.25">
      <c r="A131" s="23"/>
      <c r="B131" s="15"/>
      <c r="C131" s="11"/>
      <c r="D131" s="7" t="s">
        <v>29</v>
      </c>
      <c r="E131" s="42" t="s">
        <v>69</v>
      </c>
      <c r="F131" s="43">
        <v>200</v>
      </c>
      <c r="G131" s="43">
        <v>9.16</v>
      </c>
      <c r="H131" s="43">
        <v>12.9</v>
      </c>
      <c r="I131" s="43">
        <v>32.6</v>
      </c>
      <c r="J131" s="43">
        <v>283</v>
      </c>
      <c r="K131" s="44">
        <v>248</v>
      </c>
      <c r="L131" s="43">
        <v>9.1999999999999993</v>
      </c>
    </row>
    <row r="132" spans="1:12" ht="15" x14ac:dyDescent="0.25">
      <c r="A132" s="23"/>
      <c r="B132" s="15"/>
      <c r="C132" s="11"/>
      <c r="D132" s="7" t="s">
        <v>30</v>
      </c>
      <c r="E132" s="42" t="s">
        <v>70</v>
      </c>
      <c r="F132" s="43">
        <v>200</v>
      </c>
      <c r="G132" s="43">
        <v>0.5</v>
      </c>
      <c r="H132" s="43">
        <v>0.2</v>
      </c>
      <c r="I132" s="43">
        <v>23.1</v>
      </c>
      <c r="J132" s="43">
        <v>96</v>
      </c>
      <c r="K132" s="44">
        <v>507</v>
      </c>
      <c r="L132" s="43">
        <v>7</v>
      </c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>
        <v>2</v>
      </c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35</v>
      </c>
      <c r="K134" s="44">
        <v>109</v>
      </c>
      <c r="L134" s="43">
        <v>1.5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54">SUM(G128:G136)</f>
        <v>33.32</v>
      </c>
      <c r="H137" s="19">
        <f t="shared" si="54"/>
        <v>50.06</v>
      </c>
      <c r="I137" s="19">
        <f t="shared" si="54"/>
        <v>98.660000000000025</v>
      </c>
      <c r="J137" s="19">
        <f t="shared" si="54"/>
        <v>962</v>
      </c>
      <c r="K137" s="25"/>
      <c r="L137" s="19">
        <f t="shared" ref="L137" si="55">SUM(L128:L136)</f>
        <v>67</v>
      </c>
    </row>
    <row r="138" spans="1:12" ht="15.75" thickBot="1" x14ac:dyDescent="0.25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910</v>
      </c>
      <c r="G138" s="32">
        <f>G127+G137</f>
        <v>33.32</v>
      </c>
      <c r="H138" s="32">
        <f>H127+H137</f>
        <v>50.06</v>
      </c>
      <c r="I138" s="32">
        <f>I127+I137</f>
        <v>98.660000000000025</v>
      </c>
      <c r="J138" s="32">
        <f>J127+J137</f>
        <v>962</v>
      </c>
      <c r="K138" s="32"/>
      <c r="L138" s="32">
        <f>L127+L137</f>
        <v>67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6">SUM(G139:G145)</f>
        <v>0</v>
      </c>
      <c r="H146" s="19">
        <f t="shared" si="56"/>
        <v>0</v>
      </c>
      <c r="I146" s="19">
        <f t="shared" si="56"/>
        <v>0</v>
      </c>
      <c r="J146" s="19">
        <f t="shared" si="56"/>
        <v>0</v>
      </c>
      <c r="K146" s="25"/>
      <c r="L146" s="19">
        <f t="shared" ref="L146" si="57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0.78</v>
      </c>
      <c r="H147" s="43">
        <v>14.07</v>
      </c>
      <c r="I147" s="43">
        <v>1.73</v>
      </c>
      <c r="J147" s="43">
        <v>136</v>
      </c>
      <c r="K147" s="44">
        <v>71</v>
      </c>
      <c r="L147" s="43">
        <v>6</v>
      </c>
    </row>
    <row r="148" spans="1:12" ht="15" x14ac:dyDescent="0.25">
      <c r="A148" s="14"/>
      <c r="B148" s="15"/>
      <c r="C148" s="11"/>
      <c r="D148" s="7" t="s">
        <v>27</v>
      </c>
      <c r="E148" s="42" t="s">
        <v>72</v>
      </c>
      <c r="F148" s="43">
        <v>250</v>
      </c>
      <c r="G148" s="43">
        <v>2.0699999999999998</v>
      </c>
      <c r="H148" s="43">
        <v>5.2</v>
      </c>
      <c r="I148" s="43">
        <v>12.8</v>
      </c>
      <c r="J148" s="43">
        <v>106</v>
      </c>
      <c r="K148" s="44">
        <v>132</v>
      </c>
      <c r="L148" s="43">
        <v>22.9</v>
      </c>
    </row>
    <row r="149" spans="1:12" ht="15" x14ac:dyDescent="0.25">
      <c r="A149" s="14"/>
      <c r="B149" s="15"/>
      <c r="C149" s="11"/>
      <c r="D149" s="7" t="s">
        <v>28</v>
      </c>
      <c r="E149" s="42" t="s">
        <v>73</v>
      </c>
      <c r="F149" s="43">
        <v>230</v>
      </c>
      <c r="G149" s="43">
        <v>17.5</v>
      </c>
      <c r="H149" s="43">
        <v>17.399999999999999</v>
      </c>
      <c r="I149" s="43">
        <v>41.5</v>
      </c>
      <c r="J149" s="43">
        <v>393</v>
      </c>
      <c r="K149" s="44">
        <v>406</v>
      </c>
      <c r="L149" s="43">
        <v>30.6</v>
      </c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 t="s">
        <v>74</v>
      </c>
      <c r="F151" s="43">
        <v>200</v>
      </c>
      <c r="G151" s="43">
        <v>1.5</v>
      </c>
      <c r="H151" s="43">
        <v>1.3</v>
      </c>
      <c r="I151" s="43">
        <v>15.9</v>
      </c>
      <c r="J151" s="43">
        <v>81</v>
      </c>
      <c r="K151" s="44">
        <v>495</v>
      </c>
      <c r="L151" s="43">
        <v>4</v>
      </c>
    </row>
    <row r="152" spans="1:12" ht="15" x14ac:dyDescent="0.25">
      <c r="A152" s="14"/>
      <c r="B152" s="15"/>
      <c r="C152" s="11"/>
      <c r="D152" s="7" t="s">
        <v>31</v>
      </c>
      <c r="E152" s="42" t="s">
        <v>44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>
        <v>2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35</v>
      </c>
      <c r="K153" s="44">
        <v>109</v>
      </c>
      <c r="L153" s="43">
        <v>1.5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58">SUM(G147:G155)</f>
        <v>26.21</v>
      </c>
      <c r="H156" s="19">
        <f t="shared" si="58"/>
        <v>38.53</v>
      </c>
      <c r="I156" s="19">
        <f t="shared" si="58"/>
        <v>98.29000000000002</v>
      </c>
      <c r="J156" s="19">
        <f t="shared" si="58"/>
        <v>845</v>
      </c>
      <c r="K156" s="25"/>
      <c r="L156" s="19">
        <f t="shared" ref="L156" si="59">SUM(L147:L155)</f>
        <v>67</v>
      </c>
    </row>
    <row r="157" spans="1:12" ht="15.75" thickBot="1" x14ac:dyDescent="0.25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840</v>
      </c>
      <c r="G157" s="32">
        <f t="shared" ref="G157" si="60">G146+G156</f>
        <v>26.21</v>
      </c>
      <c r="H157" s="32">
        <f t="shared" ref="H157" si="61">H146+H156</f>
        <v>38.53</v>
      </c>
      <c r="I157" s="32">
        <f t="shared" ref="I157" si="62">I146+I156</f>
        <v>98.29000000000002</v>
      </c>
      <c r="J157" s="32">
        <f t="shared" ref="J157:L157" si="63">J146+J156</f>
        <v>845</v>
      </c>
      <c r="K157" s="32"/>
      <c r="L157" s="32">
        <f t="shared" si="63"/>
        <v>67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4">SUM(G158:G164)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1.7</v>
      </c>
      <c r="H166" s="43">
        <v>5.3</v>
      </c>
      <c r="I166" s="43">
        <v>10.5</v>
      </c>
      <c r="J166" s="43">
        <v>96</v>
      </c>
      <c r="K166" s="44">
        <v>66</v>
      </c>
      <c r="L166" s="43">
        <v>7.5</v>
      </c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1.8</v>
      </c>
      <c r="H167" s="43">
        <v>5</v>
      </c>
      <c r="I167" s="43">
        <v>10.6</v>
      </c>
      <c r="J167" s="43">
        <v>95</v>
      </c>
      <c r="K167" s="44">
        <v>128</v>
      </c>
      <c r="L167" s="43">
        <v>20.8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140</v>
      </c>
      <c r="G168" s="43">
        <v>13.3</v>
      </c>
      <c r="H168" s="43">
        <v>5.14</v>
      </c>
      <c r="I168" s="43">
        <v>6.3</v>
      </c>
      <c r="J168" s="43">
        <v>143</v>
      </c>
      <c r="K168" s="44">
        <v>343</v>
      </c>
      <c r="L168" s="43">
        <v>19.2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200</v>
      </c>
      <c r="G169" s="43">
        <v>4.9000000000000004</v>
      </c>
      <c r="H169" s="43">
        <v>8.1</v>
      </c>
      <c r="I169" s="43">
        <v>45.1</v>
      </c>
      <c r="J169" s="43">
        <v>273</v>
      </c>
      <c r="K169" s="44">
        <v>414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1.4</v>
      </c>
      <c r="H170" s="43">
        <v>0</v>
      </c>
      <c r="I170" s="43">
        <v>29</v>
      </c>
      <c r="J170" s="43">
        <v>122</v>
      </c>
      <c r="K170" s="44">
        <v>503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35</v>
      </c>
      <c r="K172" s="44">
        <v>109</v>
      </c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66">SUM(G166:G174)</f>
        <v>27.46</v>
      </c>
      <c r="H175" s="19">
        <f t="shared" si="66"/>
        <v>24.099999999999998</v>
      </c>
      <c r="I175" s="19">
        <f t="shared" si="66"/>
        <v>127.86000000000001</v>
      </c>
      <c r="J175" s="19">
        <f t="shared" si="66"/>
        <v>858</v>
      </c>
      <c r="K175" s="25"/>
      <c r="L175" s="19">
        <f t="shared" ref="L175" si="67">SUM(L166:L174)</f>
        <v>67</v>
      </c>
    </row>
    <row r="176" spans="1:12" ht="15.75" thickBot="1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950</v>
      </c>
      <c r="G176" s="32">
        <f t="shared" ref="G176" si="68">G165+G175</f>
        <v>27.46</v>
      </c>
      <c r="H176" s="32">
        <f t="shared" ref="H176" si="69">H165+H175</f>
        <v>24.099999999999998</v>
      </c>
      <c r="I176" s="32">
        <f t="shared" ref="I176" si="70">I165+I175</f>
        <v>127.86000000000001</v>
      </c>
      <c r="J176" s="32">
        <f t="shared" ref="J176:L176" si="71">J165+J175</f>
        <v>858</v>
      </c>
      <c r="K176" s="32"/>
      <c r="L176" s="32">
        <f t="shared" si="71"/>
        <v>67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2">SUM(G177:G183)</f>
        <v>0</v>
      </c>
      <c r="H184" s="19">
        <f t="shared" si="72"/>
        <v>0</v>
      </c>
      <c r="I184" s="19">
        <f t="shared" si="72"/>
        <v>0</v>
      </c>
      <c r="J184" s="19">
        <f t="shared" si="72"/>
        <v>0</v>
      </c>
      <c r="K184" s="25"/>
      <c r="L184" s="19">
        <f t="shared" ref="L184" si="73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1.03</v>
      </c>
      <c r="H185" s="43">
        <v>10.8</v>
      </c>
      <c r="I185" s="43">
        <v>6.8</v>
      </c>
      <c r="J185" s="43">
        <v>130</v>
      </c>
      <c r="K185" s="44">
        <v>76</v>
      </c>
      <c r="L185" s="43">
        <v>2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1.7</v>
      </c>
      <c r="H186" s="43">
        <v>4.9000000000000004</v>
      </c>
      <c r="I186" s="43">
        <v>7.7</v>
      </c>
      <c r="J186" s="43">
        <v>83</v>
      </c>
      <c r="K186" s="44">
        <v>142</v>
      </c>
      <c r="L186" s="43">
        <v>14.8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17.8</v>
      </c>
      <c r="H187" s="43">
        <v>17.5</v>
      </c>
      <c r="I187" s="43">
        <v>14.3</v>
      </c>
      <c r="J187" s="43">
        <v>286</v>
      </c>
      <c r="K187" s="44">
        <v>381</v>
      </c>
      <c r="L187" s="43">
        <v>29.2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200</v>
      </c>
      <c r="G188" s="43">
        <v>7.5</v>
      </c>
      <c r="H188" s="43">
        <v>0.9</v>
      </c>
      <c r="I188" s="43">
        <v>38.700000000000003</v>
      </c>
      <c r="J188" s="43">
        <v>193</v>
      </c>
      <c r="K188" s="44">
        <v>291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9.5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35</v>
      </c>
      <c r="K191" s="44">
        <v>109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74">SUM(G185:G193)</f>
        <v>32.89</v>
      </c>
      <c r="H194" s="19">
        <f t="shared" si="74"/>
        <v>34.660000000000004</v>
      </c>
      <c r="I194" s="19">
        <f t="shared" si="74"/>
        <v>120.86000000000001</v>
      </c>
      <c r="J194" s="19">
        <f t="shared" si="74"/>
        <v>931</v>
      </c>
      <c r="K194" s="25"/>
      <c r="L194" s="19">
        <f t="shared" ref="L194" si="75">SUM(L185:L193)</f>
        <v>67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910</v>
      </c>
      <c r="G195" s="32">
        <f t="shared" ref="G195" si="76">G184+G194</f>
        <v>32.89</v>
      </c>
      <c r="H195" s="32">
        <f t="shared" ref="H195" si="77">H184+H194</f>
        <v>34.660000000000004</v>
      </c>
      <c r="I195" s="32">
        <f t="shared" ref="I195" si="78">I184+I194</f>
        <v>120.86000000000001</v>
      </c>
      <c r="J195" s="32">
        <f t="shared" ref="J195:L195" si="79">J184+J194</f>
        <v>931</v>
      </c>
      <c r="K195" s="32"/>
      <c r="L195" s="32">
        <f t="shared" si="79"/>
        <v>67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0">SUM(G196:G202)</f>
        <v>0</v>
      </c>
      <c r="H203" s="19">
        <f t="shared" si="80"/>
        <v>0</v>
      </c>
      <c r="I203" s="19">
        <f t="shared" si="80"/>
        <v>0</v>
      </c>
      <c r="J203" s="19">
        <f t="shared" si="80"/>
        <v>0</v>
      </c>
      <c r="K203" s="25"/>
      <c r="L203" s="19">
        <f t="shared" ref="L203" si="81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82</v>
      </c>
      <c r="F204" s="43">
        <v>100</v>
      </c>
      <c r="G204" s="43">
        <v>0.8</v>
      </c>
      <c r="H204" s="43">
        <v>0.1</v>
      </c>
      <c r="I204" s="43">
        <v>1.7</v>
      </c>
      <c r="J204" s="43">
        <v>13</v>
      </c>
      <c r="K204" s="44">
        <v>107</v>
      </c>
      <c r="L204" s="43">
        <v>7.5</v>
      </c>
    </row>
    <row r="205" spans="1:12" ht="15" x14ac:dyDescent="0.25">
      <c r="A205" s="23"/>
      <c r="B205" s="15"/>
      <c r="C205" s="11"/>
      <c r="D205" s="7" t="s">
        <v>27</v>
      </c>
      <c r="E205" s="42" t="s">
        <v>83</v>
      </c>
      <c r="F205" s="43">
        <v>250</v>
      </c>
      <c r="G205" s="43">
        <v>2.0499999999999998</v>
      </c>
      <c r="H205" s="43">
        <v>5.25</v>
      </c>
      <c r="I205" s="43">
        <v>16.2</v>
      </c>
      <c r="J205" s="43">
        <v>121</v>
      </c>
      <c r="K205" s="44">
        <v>134</v>
      </c>
      <c r="L205" s="43">
        <v>14</v>
      </c>
    </row>
    <row r="206" spans="1:12" ht="15" x14ac:dyDescent="0.25">
      <c r="A206" s="23"/>
      <c r="B206" s="15"/>
      <c r="C206" s="11"/>
      <c r="D206" s="7" t="s">
        <v>28</v>
      </c>
      <c r="E206" s="42" t="s">
        <v>84</v>
      </c>
      <c r="F206" s="43">
        <v>100</v>
      </c>
      <c r="G206" s="43">
        <v>17.8</v>
      </c>
      <c r="H206" s="43">
        <v>0.3</v>
      </c>
      <c r="I206" s="43">
        <v>14.3</v>
      </c>
      <c r="J206" s="43">
        <v>286</v>
      </c>
      <c r="K206" s="44">
        <v>381</v>
      </c>
      <c r="L206" s="43">
        <v>28</v>
      </c>
    </row>
    <row r="207" spans="1:12" ht="15" x14ac:dyDescent="0.25">
      <c r="A207" s="23"/>
      <c r="B207" s="15"/>
      <c r="C207" s="11"/>
      <c r="D207" s="7" t="s">
        <v>29</v>
      </c>
      <c r="E207" s="42" t="s">
        <v>69</v>
      </c>
      <c r="F207" s="43">
        <v>200</v>
      </c>
      <c r="G207" s="43">
        <v>9.16</v>
      </c>
      <c r="H207" s="43">
        <v>1.6</v>
      </c>
      <c r="I207" s="43">
        <v>32.6</v>
      </c>
      <c r="J207" s="43">
        <v>283</v>
      </c>
      <c r="K207" s="44">
        <v>248</v>
      </c>
      <c r="L207" s="43">
        <v>6.5</v>
      </c>
    </row>
    <row r="208" spans="1:12" ht="15" x14ac:dyDescent="0.25">
      <c r="A208" s="23"/>
      <c r="B208" s="15"/>
      <c r="C208" s="11"/>
      <c r="D208" s="7" t="s">
        <v>30</v>
      </c>
      <c r="E208" s="42" t="s">
        <v>85</v>
      </c>
      <c r="F208" s="43">
        <v>200</v>
      </c>
      <c r="G208" s="43">
        <v>1.3</v>
      </c>
      <c r="H208" s="43">
        <v>0</v>
      </c>
      <c r="I208" s="43">
        <v>20.100000000000001</v>
      </c>
      <c r="J208" s="43">
        <v>81</v>
      </c>
      <c r="K208" s="44">
        <v>512</v>
      </c>
      <c r="L208" s="43">
        <v>7.5</v>
      </c>
    </row>
    <row r="209" spans="1:12" ht="15" x14ac:dyDescent="0.25">
      <c r="A209" s="23"/>
      <c r="B209" s="15"/>
      <c r="C209" s="11"/>
      <c r="D209" s="7" t="s">
        <v>31</v>
      </c>
      <c r="E209" s="42" t="s">
        <v>44</v>
      </c>
      <c r="F209" s="43">
        <v>40</v>
      </c>
      <c r="G209" s="43">
        <v>3.04</v>
      </c>
      <c r="H209" s="43">
        <v>0.32</v>
      </c>
      <c r="I209" s="43">
        <v>19.68</v>
      </c>
      <c r="J209" s="43">
        <v>94</v>
      </c>
      <c r="K209" s="44">
        <v>108</v>
      </c>
      <c r="L209" s="43">
        <v>2</v>
      </c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20</v>
      </c>
      <c r="G210" s="43">
        <v>1.32</v>
      </c>
      <c r="H210" s="43">
        <v>0.24</v>
      </c>
      <c r="I210" s="43">
        <v>6.68</v>
      </c>
      <c r="J210" s="43">
        <v>35</v>
      </c>
      <c r="K210" s="44">
        <v>109</v>
      </c>
      <c r="L210" s="43">
        <v>1.5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2.75" customHeight="1" thickBot="1" x14ac:dyDescent="0.3">
      <c r="A213" s="24"/>
      <c r="B213" s="17"/>
      <c r="C213" s="8"/>
      <c r="D213" s="18" t="s">
        <v>33</v>
      </c>
      <c r="E213" s="9"/>
      <c r="F213" s="19">
        <f>SUM(F204:F212)</f>
        <v>910</v>
      </c>
      <c r="G213" s="19">
        <f t="shared" ref="G213:J213" si="82">SUM(G204:G212)</f>
        <v>35.47</v>
      </c>
      <c r="H213" s="19">
        <f t="shared" si="82"/>
        <v>7.8100000000000005</v>
      </c>
      <c r="I213" s="19">
        <f t="shared" si="82"/>
        <v>111.26000000000002</v>
      </c>
      <c r="J213" s="19">
        <f t="shared" si="82"/>
        <v>913</v>
      </c>
      <c r="K213" s="25"/>
      <c r="L213" s="19">
        <f t="shared" ref="L213" si="83">SUM(L204:L212)</f>
        <v>67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84">SUM(G214:G220)</f>
        <v>0</v>
      </c>
      <c r="H221" s="19">
        <f t="shared" si="84"/>
        <v>0</v>
      </c>
      <c r="I221" s="19">
        <f t="shared" si="84"/>
        <v>0</v>
      </c>
      <c r="J221" s="19">
        <f t="shared" si="84"/>
        <v>0</v>
      </c>
      <c r="K221" s="25"/>
      <c r="L221" s="19">
        <f t="shared" ref="L221" si="85">SUM(L214:L220)</f>
        <v>0</v>
      </c>
    </row>
    <row r="222" spans="1:12" ht="15" x14ac:dyDescent="0.25">
      <c r="A222" s="26">
        <f>A214</f>
        <v>2</v>
      </c>
      <c r="B222" s="13">
        <v>6</v>
      </c>
      <c r="C222" s="10" t="s">
        <v>25</v>
      </c>
      <c r="D222" s="7" t="s">
        <v>26</v>
      </c>
      <c r="E222" s="42" t="s">
        <v>86</v>
      </c>
      <c r="F222" s="43">
        <v>100</v>
      </c>
      <c r="G222" s="43">
        <v>1.0900000000000001</v>
      </c>
      <c r="H222" s="43">
        <v>10.08</v>
      </c>
      <c r="I222" s="43">
        <v>9.08</v>
      </c>
      <c r="J222" s="43">
        <v>131</v>
      </c>
      <c r="K222" s="44">
        <v>7</v>
      </c>
      <c r="L222" s="43">
        <v>2</v>
      </c>
    </row>
    <row r="223" spans="1:12" ht="15" x14ac:dyDescent="0.25">
      <c r="A223" s="23"/>
      <c r="B223" s="15"/>
      <c r="C223" s="11"/>
      <c r="D223" s="7" t="s">
        <v>27</v>
      </c>
      <c r="E223" s="42" t="s">
        <v>87</v>
      </c>
      <c r="F223" s="43">
        <v>250</v>
      </c>
      <c r="G223" s="43">
        <v>3.09</v>
      </c>
      <c r="H223" s="43">
        <v>0.87</v>
      </c>
      <c r="I223" s="43">
        <v>16.72</v>
      </c>
      <c r="J223" s="43">
        <v>104</v>
      </c>
      <c r="K223" s="44">
        <v>129</v>
      </c>
      <c r="L223" s="43">
        <v>23.2</v>
      </c>
    </row>
    <row r="224" spans="1:12" ht="15" x14ac:dyDescent="0.25">
      <c r="A224" s="23"/>
      <c r="B224" s="15"/>
      <c r="C224" s="11"/>
      <c r="D224" s="7" t="s">
        <v>28</v>
      </c>
      <c r="E224" s="42" t="s">
        <v>88</v>
      </c>
      <c r="F224" s="43">
        <v>250</v>
      </c>
      <c r="G224" s="43">
        <v>23.3</v>
      </c>
      <c r="H224" s="43">
        <v>23.5</v>
      </c>
      <c r="I224" s="43">
        <v>18.899999999999999</v>
      </c>
      <c r="J224" s="43">
        <v>380</v>
      </c>
      <c r="K224" s="44">
        <v>377</v>
      </c>
      <c r="L224" s="43">
        <v>33.799999999999997</v>
      </c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 t="s">
        <v>89</v>
      </c>
      <c r="F226" s="43">
        <v>200</v>
      </c>
      <c r="G226" s="43">
        <v>1.4</v>
      </c>
      <c r="H226" s="43">
        <v>0</v>
      </c>
      <c r="I226" s="43">
        <v>29</v>
      </c>
      <c r="J226" s="43">
        <v>122</v>
      </c>
      <c r="K226" s="44">
        <v>503</v>
      </c>
      <c r="L226" s="43">
        <v>4.5</v>
      </c>
    </row>
    <row r="227" spans="1:12" ht="15" x14ac:dyDescent="0.25">
      <c r="A227" s="23"/>
      <c r="B227" s="15"/>
      <c r="C227" s="11"/>
      <c r="D227" s="7" t="s">
        <v>31</v>
      </c>
      <c r="E227" s="42" t="s">
        <v>44</v>
      </c>
      <c r="F227" s="43">
        <v>40</v>
      </c>
      <c r="G227" s="43">
        <v>3.04</v>
      </c>
      <c r="H227" s="43">
        <v>0.32</v>
      </c>
      <c r="I227" s="43">
        <v>19.68</v>
      </c>
      <c r="J227" s="43">
        <v>94</v>
      </c>
      <c r="K227" s="44">
        <v>108</v>
      </c>
      <c r="L227" s="43">
        <v>2</v>
      </c>
    </row>
    <row r="228" spans="1:12" ht="15" x14ac:dyDescent="0.25">
      <c r="A228" s="23"/>
      <c r="B228" s="15"/>
      <c r="C228" s="11"/>
      <c r="D228" s="7" t="s">
        <v>32</v>
      </c>
      <c r="E228" s="42" t="s">
        <v>45</v>
      </c>
      <c r="F228" s="43">
        <v>20</v>
      </c>
      <c r="G228" s="43">
        <v>1.32</v>
      </c>
      <c r="H228" s="43">
        <v>0.24</v>
      </c>
      <c r="I228" s="43">
        <v>6.68</v>
      </c>
      <c r="J228" s="43">
        <v>35</v>
      </c>
      <c r="K228" s="44">
        <v>109</v>
      </c>
      <c r="L228" s="43">
        <v>1.5</v>
      </c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thickBot="1" x14ac:dyDescent="0.3">
      <c r="A231" s="24"/>
      <c r="B231" s="17"/>
      <c r="C231" s="8"/>
      <c r="D231" s="18" t="s">
        <v>33</v>
      </c>
      <c r="E231" s="9"/>
      <c r="F231" s="19">
        <f>SUM(F222:F230)</f>
        <v>860</v>
      </c>
      <c r="G231" s="19">
        <f t="shared" ref="G231:J231" si="86">SUM(G222:G230)</f>
        <v>33.239999999999995</v>
      </c>
      <c r="H231" s="19">
        <f t="shared" si="86"/>
        <v>35.010000000000005</v>
      </c>
      <c r="I231" s="19">
        <f t="shared" si="86"/>
        <v>100.06</v>
      </c>
      <c r="J231" s="19">
        <f t="shared" si="86"/>
        <v>866</v>
      </c>
      <c r="K231" s="25"/>
      <c r="L231" s="19">
        <f t="shared" ref="L231" si="87">SUM(L222:L230)</f>
        <v>67</v>
      </c>
    </row>
    <row r="232" spans="1:12" ht="13.5" thickBot="1" x14ac:dyDescent="0.25">
      <c r="A232" s="27"/>
      <c r="B232" s="28"/>
      <c r="C232" s="53" t="s">
        <v>5</v>
      </c>
      <c r="D232" s="54"/>
      <c r="E232" s="55"/>
      <c r="F232" s="34">
        <f>(F24+F43+F62+F81+F100+F138+F157+F176+F195+F231)/(IF(F24=0,0,1)+IF(F43=0,0,1)+IF(F62=0,0,1)+IF(F81=0,0,1)+IF(F100=0,0,1)+IF(F138=0,0,1)+IF(F157=0,0,1)+IF(F176=0,0,1)+IF(F195=0,0,1)+IF(F231=0,0,1))</f>
        <v>897</v>
      </c>
      <c r="G232" s="34">
        <f>(G24+G43+G62+G81+G100+G138+G157+G176+G195+G231)/(IF(G24=0,0,1)+IF(G43=0,0,1)+IF(G62=0,0,1)+IF(G81=0,0,1)+IF(G100=0,0,1)+IF(G138=0,0,1)+IF(G157=0,0,1)+IF(G176=0,0,1)+IF(G195=0,0,1)+IF(G231=0,0,1))</f>
        <v>32.077000000000005</v>
      </c>
      <c r="H232" s="34">
        <f>(H24+H43+H62+H81+H100+H138+H157+H176+H195+H231)/(IF(H24=0,0,1)+IF(H43=0,0,1)+IF(H62=0,0,1)+IF(H81=0,0,1)+IF(H100=0,0,1)+IF(H138=0,0,1)+IF(H157=0,0,1)+IF(H176=0,0,1)+IF(H195=0,0,1)+IF(H231=0,0,1))</f>
        <v>35.980000000000004</v>
      </c>
      <c r="I232" s="34">
        <f>(I24+I43+I62+I81+I100+I138+I157+I176+I195+I231)/(IF(I24=0,0,1)+IF(I43=0,0,1)+IF(I62=0,0,1)+IF(I81=0,0,1)+IF(I100=0,0,1)+IF(I138=0,0,1)+IF(I157=0,0,1)+IF(I176=0,0,1)+IF(I195=0,0,1)+IF(I231=0,0,1))</f>
        <v>109.15599999999999</v>
      </c>
      <c r="J232" s="34">
        <f>(J24+J43+J62+J81+J100+J138+J157+J176+J195+J231)/(IF(J24=0,0,1)+IF(J43=0,0,1)+IF(J62=0,0,1)+IF(J81=0,0,1)+IF(J100=0,0,1)+IF(J138=0,0,1)+IF(J157=0,0,1)+IF(J176=0,0,1)+IF(J195=0,0,1)+IF(J231=0,0,1))</f>
        <v>890.9</v>
      </c>
      <c r="K232" s="34"/>
      <c r="L232" s="34">
        <f>(L24+L43+L62+L81+L100+L138+L157+L176+L195+L231)/(IF(L24=0,0,1)+IF(L43=0,0,1)+IF(L62=0,0,1)+IF(L81=0,0,1)+IF(L100=0,0,1)+IF(L138=0,0,1)+IF(L157=0,0,1)+IF(L176=0,0,1)+IF(L195=0,0,1)+IF(L231=0,0,1))</f>
        <v>67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232:E232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2023-10-16T07:49:52Z</dcterms:modified>
</cp:coreProperties>
</file>