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ера\Desktop\питание на сайт 2025\"/>
    </mc:Choice>
  </mc:AlternateContent>
  <bookViews>
    <workbookView xWindow="0" yWindow="0" windowWidth="19440" windowHeight="9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38" i="1" l="1"/>
  <c r="F13" i="1" l="1"/>
  <c r="G13" i="1"/>
  <c r="H13" i="1"/>
  <c r="I13" i="1"/>
  <c r="J13" i="1"/>
  <c r="L13" i="1"/>
  <c r="J23" i="1" l="1"/>
  <c r="B119" i="1" l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231" i="1"/>
  <c r="J231" i="1"/>
  <c r="I231" i="1"/>
  <c r="H231" i="1"/>
  <c r="G231" i="1"/>
  <c r="F231" i="1"/>
  <c r="A222" i="1"/>
  <c r="L221" i="1"/>
  <c r="J221" i="1"/>
  <c r="I221" i="1"/>
  <c r="H221" i="1"/>
  <c r="G221" i="1"/>
  <c r="F221" i="1"/>
  <c r="L119" i="1" l="1"/>
  <c r="I119" i="1"/>
  <c r="G119" i="1"/>
  <c r="F119" i="1"/>
  <c r="H119" i="1"/>
  <c r="J119" i="1"/>
  <c r="L213" i="1"/>
  <c r="J213" i="1"/>
  <c r="I213" i="1"/>
  <c r="H213" i="1"/>
  <c r="G213" i="1"/>
  <c r="F213" i="1"/>
  <c r="A204" i="1"/>
  <c r="L203" i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I23" i="1"/>
  <c r="H23" i="1"/>
  <c r="G23" i="1"/>
  <c r="F23" i="1"/>
  <c r="B14" i="1"/>
  <c r="A14" i="1"/>
  <c r="H176" i="1" l="1"/>
  <c r="J195" i="1"/>
  <c r="I195" i="1"/>
  <c r="H195" i="1"/>
  <c r="G195" i="1"/>
  <c r="F195" i="1"/>
  <c r="L176" i="1"/>
  <c r="L100" i="1"/>
  <c r="L81" i="1"/>
  <c r="L62" i="1"/>
  <c r="L43" i="1"/>
  <c r="J176" i="1"/>
  <c r="I176" i="1"/>
  <c r="F176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L195" i="1"/>
  <c r="G176" i="1"/>
  <c r="F138" i="1"/>
  <c r="H138" i="1"/>
  <c r="J138" i="1"/>
  <c r="G157" i="1"/>
  <c r="I157" i="1"/>
  <c r="L157" i="1"/>
  <c r="G138" i="1"/>
  <c r="I138" i="1"/>
  <c r="L138" i="1"/>
  <c r="F157" i="1"/>
  <c r="H157" i="1"/>
  <c r="J157" i="1"/>
  <c r="J43" i="1"/>
  <c r="I43" i="1"/>
  <c r="H43" i="1"/>
  <c r="G43" i="1"/>
  <c r="F43" i="1"/>
  <c r="L24" i="1"/>
  <c r="J24" i="1"/>
  <c r="I24" i="1"/>
  <c r="H24" i="1"/>
  <c r="G24" i="1"/>
  <c r="F24" i="1"/>
  <c r="J232" i="1" l="1"/>
  <c r="I232" i="1"/>
  <c r="H232" i="1"/>
  <c r="G232" i="1"/>
  <c r="L232" i="1"/>
  <c r="F232" i="1"/>
</calcChain>
</file>

<file path=xl/sharedStrings.xml><?xml version="1.0" encoding="utf-8"?>
<sst xmlns="http://schemas.openxmlformats.org/spreadsheetml/2006/main" count="298" uniqueCount="86">
  <si>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</si>
  <si>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</si>
  <si>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</si>
  <si>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</si>
  <si>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</si>
  <si>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</si>
  <si>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</si>
  <si>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</si>
  <si>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</si>
  <si>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</si>
  <si>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</si>
  <si>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</si>
  <si>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</si>
  <si>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</si>
  <si>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</si>
  <si>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</si>
  <si>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</si>
  <si>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</si>
  <si>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</si>
  <si>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</si>
  <si>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</si>
  <si>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</si>
  <si>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</si>
  <si>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</si>
  <si>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</si>
  <si>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</si>
  <si>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</si>
  <si>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</si>
  <si>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</si>
  <si>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</si>
  <si>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</si>
  <si>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</si>
  <si>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</si>
  <si>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</si>
  <si>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</si>
  <si>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</si>
  <si>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</si>
  <si>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</si>
  <si>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</si>
  <si>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Фрикадельки из кур</t>
  </si>
  <si>
    <t>Напиток апельсиновый</t>
  </si>
  <si>
    <t>Хлеб пшеничный</t>
  </si>
  <si>
    <t>Хлеб ржаной</t>
  </si>
  <si>
    <t>Суп картофельный с макаронными изделиями</t>
  </si>
  <si>
    <t xml:space="preserve">Гуляш </t>
  </si>
  <si>
    <t>Чай с лимоном</t>
  </si>
  <si>
    <t>Салат из белокочанной капусты с морковью</t>
  </si>
  <si>
    <t>Суп картофельный с бобовыми</t>
  </si>
  <si>
    <t>Макаронные изделия отварные</t>
  </si>
  <si>
    <t>Котлета мясная</t>
  </si>
  <si>
    <t>Борщ с капустой и картофелем</t>
  </si>
  <si>
    <t>Каша рисовая вязкая</t>
  </si>
  <si>
    <t>Салат из свёклы с чесноком</t>
  </si>
  <si>
    <t>Суп крестьянский с крупой</t>
  </si>
  <si>
    <t>Жаркое по домашнему</t>
  </si>
  <si>
    <t>Кофейный напиток</t>
  </si>
  <si>
    <t>Салат из сырых овощей</t>
  </si>
  <si>
    <t>Суп из овощей</t>
  </si>
  <si>
    <t>Каша гречневая вязкая</t>
  </si>
  <si>
    <t>Компот из свежих плодов(яблок)</t>
  </si>
  <si>
    <t>Чай с молоком</t>
  </si>
  <si>
    <t>Винегрет овощной</t>
  </si>
  <si>
    <t>Щи из свежей капусты с картофелем</t>
  </si>
  <si>
    <t>Шницель</t>
  </si>
  <si>
    <t>Компот из смеси сухофруктов</t>
  </si>
  <si>
    <t>Биточки мясные</t>
  </si>
  <si>
    <t>Директор МБОУ "Боярская СОШ"</t>
  </si>
  <si>
    <t>Н.В. Самарина</t>
  </si>
  <si>
    <t>Салат из свежих помидоров и огурцов</t>
  </si>
  <si>
    <t>Гуляш</t>
  </si>
  <si>
    <t>Салат из капусты белокочанной</t>
  </si>
  <si>
    <t>Каша "Дружба"</t>
  </si>
  <si>
    <t>Тефтели паровые</t>
  </si>
  <si>
    <t>Компот из плодов или ягод сушёных</t>
  </si>
  <si>
    <t>Картофельное пюре</t>
  </si>
  <si>
    <t>Огурцы свежие</t>
  </si>
  <si>
    <t>Компот из плодов сушёных(изюм)</t>
  </si>
  <si>
    <t>Суп картофельный с рыбой</t>
  </si>
  <si>
    <t>Рассольник Домашний</t>
  </si>
  <si>
    <t>Рассольник "Ленинградский"</t>
  </si>
  <si>
    <t xml:space="preserve">Салат из свежих помидоров </t>
  </si>
  <si>
    <t>Каша пшённая вязкая</t>
  </si>
  <si>
    <t>Компот из свежих плодов (яблок)</t>
  </si>
  <si>
    <t>Плов из отварной птицы</t>
  </si>
  <si>
    <t>Салат из свежих помидоров</t>
  </si>
  <si>
    <t>Компот из плодов и ягод сушёных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</si>
</sst>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0" xfId="0" applyFont="1" applyFill="1"/>
    <xf numFmtId="0" fontId="2" fillId="4" borderId="9" xfId="0" applyFont="1" applyFill="1" applyBorder="1"/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2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B222" sqref="B2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66</v>
      </c>
      <c r="I1" s="67"/>
      <c r="J1" s="67"/>
      <c r="K1" s="67"/>
    </row>
    <row r="2" spans="1:12" ht="18" x14ac:dyDescent="0.2">
      <c r="A2" s="32" t="s">
        <v>6</v>
      </c>
      <c r="C2" s="2"/>
      <c r="G2" s="2" t="s">
        <v>18</v>
      </c>
      <c r="H2" s="67" t="s">
        <v>67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/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22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46</v>
      </c>
      <c r="F14" s="40">
        <v>60</v>
      </c>
      <c r="G14" s="40">
        <v>0.96</v>
      </c>
      <c r="H14" s="40">
        <v>6.06</v>
      </c>
      <c r="I14" s="40">
        <v>5.76</v>
      </c>
      <c r="J14" s="40">
        <v>82</v>
      </c>
      <c r="K14" s="41">
        <v>4</v>
      </c>
      <c r="L14" s="40">
        <v>1.5</v>
      </c>
    </row>
    <row r="15" spans="1:12" ht="15" x14ac:dyDescent="0.25">
      <c r="A15" s="23"/>
      <c r="B15" s="15"/>
      <c r="C15" s="11"/>
      <c r="D15" s="7" t="s">
        <v>27</v>
      </c>
      <c r="E15" s="39" t="s">
        <v>47</v>
      </c>
      <c r="F15" s="40">
        <v>250</v>
      </c>
      <c r="G15" s="40">
        <v>2.2999999999999998</v>
      </c>
      <c r="H15" s="40">
        <v>4.25</v>
      </c>
      <c r="I15" s="40">
        <v>15.12</v>
      </c>
      <c r="J15" s="40">
        <v>108</v>
      </c>
      <c r="K15" s="41">
        <v>144</v>
      </c>
      <c r="L15" s="40">
        <v>20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>
        <v>90</v>
      </c>
      <c r="G16" s="40">
        <v>16</v>
      </c>
      <c r="H16" s="40">
        <v>15.75</v>
      </c>
      <c r="I16" s="40">
        <v>12.8</v>
      </c>
      <c r="J16" s="40">
        <v>258</v>
      </c>
      <c r="K16" s="41">
        <v>381</v>
      </c>
      <c r="L16" s="40">
        <v>36</v>
      </c>
    </row>
    <row r="17" spans="1:12" ht="15" x14ac:dyDescent="0.25">
      <c r="A17" s="23"/>
      <c r="B17" s="15"/>
      <c r="C17" s="11"/>
      <c r="D17" s="7" t="s">
        <v>29</v>
      </c>
      <c r="E17" s="39" t="s">
        <v>51</v>
      </c>
      <c r="F17" s="40">
        <v>200</v>
      </c>
      <c r="G17" s="40">
        <v>6.28</v>
      </c>
      <c r="H17" s="40">
        <v>11.8</v>
      </c>
      <c r="I17" s="40">
        <v>37</v>
      </c>
      <c r="J17" s="40">
        <v>279</v>
      </c>
      <c r="K17" s="41">
        <v>253</v>
      </c>
      <c r="L17" s="40">
        <v>14</v>
      </c>
    </row>
    <row r="18" spans="1:12" ht="15" x14ac:dyDescent="0.25">
      <c r="A18" s="23"/>
      <c r="B18" s="15"/>
      <c r="C18" s="11"/>
      <c r="D18" s="7" t="s">
        <v>30</v>
      </c>
      <c r="E18" s="39" t="s">
        <v>76</v>
      </c>
      <c r="F18" s="40">
        <v>200</v>
      </c>
      <c r="G18" s="40">
        <v>0.1</v>
      </c>
      <c r="H18" s="40">
        <v>0</v>
      </c>
      <c r="I18" s="40">
        <v>20.100000000000001</v>
      </c>
      <c r="J18" s="40">
        <v>81</v>
      </c>
      <c r="K18" s="41">
        <v>512</v>
      </c>
      <c r="L18" s="40">
        <v>5</v>
      </c>
    </row>
    <row r="19" spans="1:12" ht="15" x14ac:dyDescent="0.25">
      <c r="A19" s="23"/>
      <c r="B19" s="15"/>
      <c r="C19" s="11"/>
      <c r="D19" s="7" t="s">
        <v>31</v>
      </c>
      <c r="E19" s="39" t="s">
        <v>41</v>
      </c>
      <c r="F19" s="40">
        <v>40</v>
      </c>
      <c r="G19" s="40">
        <v>3.04</v>
      </c>
      <c r="H19" s="40">
        <v>0.32</v>
      </c>
      <c r="I19" s="40">
        <v>19.68</v>
      </c>
      <c r="J19" s="40">
        <v>94</v>
      </c>
      <c r="K19" s="41">
        <v>108</v>
      </c>
      <c r="L19" s="40">
        <v>3</v>
      </c>
    </row>
    <row r="20" spans="1:12" ht="15" x14ac:dyDescent="0.25">
      <c r="A20" s="23"/>
      <c r="B20" s="15"/>
      <c r="C20" s="11"/>
      <c r="D20" s="7" t="s">
        <v>32</v>
      </c>
      <c r="E20" s="39" t="s">
        <v>42</v>
      </c>
      <c r="F20" s="40">
        <v>20</v>
      </c>
      <c r="G20" s="40">
        <v>1.32</v>
      </c>
      <c r="H20" s="40">
        <v>0.24</v>
      </c>
      <c r="I20" s="40">
        <v>6.68</v>
      </c>
      <c r="J20" s="40">
        <v>34.799999999999997</v>
      </c>
      <c r="K20" s="41">
        <v>109</v>
      </c>
      <c r="L20" s="40">
        <v>1.5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I23" si="0">SUM(G14:G22)</f>
        <v>30</v>
      </c>
      <c r="H23" s="19">
        <f t="shared" si="0"/>
        <v>38.42</v>
      </c>
      <c r="I23" s="19">
        <f t="shared" si="0"/>
        <v>117.14000000000001</v>
      </c>
      <c r="J23" s="19">
        <f>SUM(J14:J22)</f>
        <v>936.8</v>
      </c>
      <c r="K23" s="25"/>
      <c r="L23" s="19">
        <f t="shared" ref="L23" si="1">SUM(L14:L22)</f>
        <v>81</v>
      </c>
    </row>
    <row r="24" spans="1:12" ht="15.75" thickBot="1" x14ac:dyDescent="0.25">
      <c r="A24" s="27">
        <f>A6</f>
        <v>1</v>
      </c>
      <c r="B24" s="28">
        <f>B6</f>
        <v>1</v>
      </c>
      <c r="C24" s="60" t="s">
        <v>4</v>
      </c>
      <c r="D24" s="61"/>
      <c r="E24" s="29"/>
      <c r="F24" s="30">
        <f>F13+F23</f>
        <v>860</v>
      </c>
      <c r="G24" s="30">
        <f>G13+G23</f>
        <v>30</v>
      </c>
      <c r="H24" s="30">
        <f>H13+H23</f>
        <v>38.42</v>
      </c>
      <c r="I24" s="30">
        <f>I13+I23</f>
        <v>117.14000000000001</v>
      </c>
      <c r="J24" s="30">
        <f>J13+J23</f>
        <v>936.8</v>
      </c>
      <c r="K24" s="30"/>
      <c r="L24" s="30">
        <f>L13+L23</f>
        <v>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22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2">SUM(G25:G31)</f>
        <v>0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:L32" si="5">SUM(J25:J31)</f>
        <v>0</v>
      </c>
      <c r="K32" s="25"/>
      <c r="L32" s="19">
        <f t="shared" si="5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80</v>
      </c>
      <c r="F33" s="40">
        <v>60</v>
      </c>
      <c r="G33" s="40">
        <v>0.66</v>
      </c>
      <c r="H33" s="40">
        <v>3</v>
      </c>
      <c r="I33" s="40">
        <v>2.82</v>
      </c>
      <c r="J33" s="40">
        <v>38</v>
      </c>
      <c r="K33" s="41">
        <v>2</v>
      </c>
      <c r="L33" s="40">
        <v>7</v>
      </c>
    </row>
    <row r="34" spans="1:12" ht="15" x14ac:dyDescent="0.25">
      <c r="A34" s="14"/>
      <c r="B34" s="15"/>
      <c r="C34" s="11"/>
      <c r="D34" s="7" t="s">
        <v>27</v>
      </c>
      <c r="E34" s="39" t="s">
        <v>43</v>
      </c>
      <c r="F34" s="40">
        <v>250</v>
      </c>
      <c r="G34" s="40">
        <v>2.7</v>
      </c>
      <c r="H34" s="40">
        <v>2.8</v>
      </c>
      <c r="I34" s="40">
        <v>18.8</v>
      </c>
      <c r="J34" s="40">
        <v>111</v>
      </c>
      <c r="K34" s="41">
        <v>147</v>
      </c>
      <c r="L34" s="40">
        <v>19</v>
      </c>
    </row>
    <row r="35" spans="1:12" ht="15" x14ac:dyDescent="0.25">
      <c r="A35" s="14"/>
      <c r="B35" s="15"/>
      <c r="C35" s="11"/>
      <c r="D35" s="7" t="s">
        <v>28</v>
      </c>
      <c r="E35" s="39" t="s">
        <v>44</v>
      </c>
      <c r="F35" s="40">
        <v>100</v>
      </c>
      <c r="G35" s="40">
        <v>15.85</v>
      </c>
      <c r="H35" s="40">
        <v>1.54</v>
      </c>
      <c r="I35" s="40">
        <v>3.2</v>
      </c>
      <c r="J35" s="40">
        <v>228</v>
      </c>
      <c r="K35" s="41">
        <v>367</v>
      </c>
      <c r="L35" s="40">
        <v>36.5</v>
      </c>
    </row>
    <row r="36" spans="1:12" ht="15" x14ac:dyDescent="0.25">
      <c r="A36" s="14"/>
      <c r="B36" s="15"/>
      <c r="C36" s="11"/>
      <c r="D36" s="7" t="s">
        <v>29</v>
      </c>
      <c r="E36" s="39" t="s">
        <v>48</v>
      </c>
      <c r="F36" s="40">
        <v>200</v>
      </c>
      <c r="G36" s="40">
        <v>7.5</v>
      </c>
      <c r="H36" s="40">
        <v>0.9</v>
      </c>
      <c r="I36" s="40">
        <v>38.700000000000003</v>
      </c>
      <c r="J36" s="40">
        <v>193</v>
      </c>
      <c r="K36" s="41">
        <v>291</v>
      </c>
      <c r="L36" s="40">
        <v>10</v>
      </c>
    </row>
    <row r="37" spans="1:12" ht="15" x14ac:dyDescent="0.25">
      <c r="A37" s="14"/>
      <c r="B37" s="15"/>
      <c r="C37" s="11"/>
      <c r="D37" s="7" t="s">
        <v>30</v>
      </c>
      <c r="E37" s="39" t="s">
        <v>45</v>
      </c>
      <c r="F37" s="40">
        <v>200</v>
      </c>
      <c r="G37" s="40">
        <v>0.1</v>
      </c>
      <c r="H37" s="40">
        <v>0</v>
      </c>
      <c r="I37" s="40">
        <v>15.2</v>
      </c>
      <c r="J37" s="40">
        <v>61</v>
      </c>
      <c r="K37" s="41">
        <v>494</v>
      </c>
      <c r="L37" s="40">
        <v>4</v>
      </c>
    </row>
    <row r="38" spans="1:12" ht="15" x14ac:dyDescent="0.25">
      <c r="A38" s="14"/>
      <c r="B38" s="15"/>
      <c r="C38" s="11"/>
      <c r="D38" s="7" t="s">
        <v>31</v>
      </c>
      <c r="E38" s="39" t="s">
        <v>41</v>
      </c>
      <c r="F38" s="40">
        <v>40</v>
      </c>
      <c r="G38" s="40">
        <v>3.04</v>
      </c>
      <c r="H38" s="40">
        <v>0.32</v>
      </c>
      <c r="I38" s="40">
        <v>19.68</v>
      </c>
      <c r="J38" s="40">
        <v>94</v>
      </c>
      <c r="K38" s="41">
        <v>108</v>
      </c>
      <c r="L38" s="40">
        <v>3</v>
      </c>
    </row>
    <row r="39" spans="1:12" ht="15" x14ac:dyDescent="0.25">
      <c r="A39" s="14"/>
      <c r="B39" s="15"/>
      <c r="C39" s="11"/>
      <c r="D39" s="7" t="s">
        <v>32</v>
      </c>
      <c r="E39" s="39" t="s">
        <v>42</v>
      </c>
      <c r="F39" s="40">
        <v>20</v>
      </c>
      <c r="G39" s="40">
        <v>1.32</v>
      </c>
      <c r="H39" s="40">
        <v>0.24</v>
      </c>
      <c r="I39" s="40">
        <v>6.68</v>
      </c>
      <c r="J39" s="40">
        <v>34.799999999999997</v>
      </c>
      <c r="K39" s="41">
        <v>109</v>
      </c>
      <c r="L39" s="40">
        <v>1.5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6">SUM(G33:G41)</f>
        <v>31.17</v>
      </c>
      <c r="H42" s="19">
        <f t="shared" ref="H42" si="7">SUM(H33:H41)</f>
        <v>8.8000000000000007</v>
      </c>
      <c r="I42" s="19">
        <f t="shared" ref="I42" si="8">SUM(I33:I41)</f>
        <v>105.08000000000001</v>
      </c>
      <c r="J42" s="19">
        <f t="shared" ref="J42:L42" si="9">SUM(J33:J41)</f>
        <v>759.8</v>
      </c>
      <c r="K42" s="25"/>
      <c r="L42" s="19">
        <f t="shared" si="9"/>
        <v>81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60" t="s">
        <v>4</v>
      </c>
      <c r="D43" s="61"/>
      <c r="E43" s="29"/>
      <c r="F43" s="30">
        <f>F32+F42</f>
        <v>870</v>
      </c>
      <c r="G43" s="30">
        <f t="shared" ref="G43" si="10">G32+G42</f>
        <v>31.17</v>
      </c>
      <c r="H43" s="30">
        <f t="shared" ref="H43" si="11">H32+H42</f>
        <v>8.8000000000000007</v>
      </c>
      <c r="I43" s="30">
        <f t="shared" ref="I43" si="12">I32+I42</f>
        <v>105.08000000000001</v>
      </c>
      <c r="J43" s="30">
        <f t="shared" ref="J43:L43" si="13">J32+J42</f>
        <v>759.8</v>
      </c>
      <c r="K43" s="30"/>
      <c r="L43" s="30">
        <f t="shared" si="13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22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23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75</v>
      </c>
      <c r="F52" s="40">
        <v>60</v>
      </c>
      <c r="G52" s="40">
        <v>0.48</v>
      </c>
      <c r="H52" s="40">
        <v>0.06</v>
      </c>
      <c r="I52" s="40">
        <v>1.5</v>
      </c>
      <c r="J52" s="40">
        <v>8</v>
      </c>
      <c r="K52" s="41">
        <v>106</v>
      </c>
      <c r="L52" s="40">
        <v>7</v>
      </c>
    </row>
    <row r="53" spans="1:12" ht="15" x14ac:dyDescent="0.25">
      <c r="A53" s="23"/>
      <c r="B53" s="15"/>
      <c r="C53" s="11"/>
      <c r="D53" s="7" t="s">
        <v>27</v>
      </c>
      <c r="E53" s="39" t="s">
        <v>77</v>
      </c>
      <c r="F53" s="40">
        <v>250</v>
      </c>
      <c r="G53" s="40">
        <v>9.85</v>
      </c>
      <c r="H53" s="40">
        <v>4.8</v>
      </c>
      <c r="I53" s="40">
        <v>15.15</v>
      </c>
      <c r="J53" s="40">
        <v>144</v>
      </c>
      <c r="K53" s="41">
        <v>150</v>
      </c>
      <c r="L53" s="40">
        <v>19</v>
      </c>
    </row>
    <row r="54" spans="1:12" ht="15" x14ac:dyDescent="0.25">
      <c r="A54" s="23"/>
      <c r="B54" s="15"/>
      <c r="C54" s="11"/>
      <c r="D54" s="7" t="s">
        <v>28</v>
      </c>
      <c r="E54" s="59" t="s">
        <v>39</v>
      </c>
      <c r="F54" s="40">
        <v>90</v>
      </c>
      <c r="G54" s="40">
        <v>12.84</v>
      </c>
      <c r="H54" s="40">
        <v>11.16</v>
      </c>
      <c r="I54" s="40">
        <v>6.84</v>
      </c>
      <c r="J54" s="40">
        <v>178.8</v>
      </c>
      <c r="K54" s="41">
        <v>410</v>
      </c>
      <c r="L54" s="40">
        <v>31</v>
      </c>
    </row>
    <row r="55" spans="1:12" ht="15" x14ac:dyDescent="0.25">
      <c r="A55" s="23"/>
      <c r="B55" s="15"/>
      <c r="C55" s="11"/>
      <c r="D55" s="7" t="s">
        <v>29</v>
      </c>
      <c r="E55" s="39" t="s">
        <v>81</v>
      </c>
      <c r="F55" s="40">
        <v>200</v>
      </c>
      <c r="G55" s="40">
        <v>8.6999999999999993</v>
      </c>
      <c r="H55" s="40">
        <v>12.8</v>
      </c>
      <c r="I55" s="40">
        <v>37.1</v>
      </c>
      <c r="J55" s="40">
        <v>299</v>
      </c>
      <c r="K55" s="41">
        <v>258</v>
      </c>
      <c r="L55" s="40">
        <v>11.5</v>
      </c>
    </row>
    <row r="56" spans="1:12" ht="15" x14ac:dyDescent="0.25">
      <c r="A56" s="23"/>
      <c r="B56" s="15"/>
      <c r="C56" s="11"/>
      <c r="D56" s="7" t="s">
        <v>30</v>
      </c>
      <c r="E56" s="39" t="s">
        <v>82</v>
      </c>
      <c r="F56" s="40">
        <v>200</v>
      </c>
      <c r="G56" s="40">
        <v>0.5</v>
      </c>
      <c r="H56" s="40">
        <v>0.2</v>
      </c>
      <c r="I56" s="40">
        <v>23.1</v>
      </c>
      <c r="J56" s="40">
        <v>96</v>
      </c>
      <c r="K56" s="41">
        <v>507</v>
      </c>
      <c r="L56" s="40">
        <v>8</v>
      </c>
    </row>
    <row r="57" spans="1:12" ht="15" x14ac:dyDescent="0.25">
      <c r="A57" s="23"/>
      <c r="B57" s="15"/>
      <c r="C57" s="11"/>
      <c r="D57" s="7" t="s">
        <v>31</v>
      </c>
      <c r="E57" s="39" t="s">
        <v>41</v>
      </c>
      <c r="F57" s="40">
        <v>40</v>
      </c>
      <c r="G57" s="40">
        <v>3.04</v>
      </c>
      <c r="H57" s="40">
        <v>0.32</v>
      </c>
      <c r="I57" s="40">
        <v>19.68</v>
      </c>
      <c r="J57" s="40">
        <v>94</v>
      </c>
      <c r="K57" s="41">
        <v>108</v>
      </c>
      <c r="L57" s="40">
        <v>3</v>
      </c>
    </row>
    <row r="58" spans="1:12" ht="15" x14ac:dyDescent="0.25">
      <c r="A58" s="23"/>
      <c r="B58" s="15"/>
      <c r="C58" s="11"/>
      <c r="D58" s="7" t="s">
        <v>32</v>
      </c>
      <c r="E58" s="39" t="s">
        <v>42</v>
      </c>
      <c r="F58" s="40">
        <v>20</v>
      </c>
      <c r="G58" s="40">
        <v>1.32</v>
      </c>
      <c r="H58" s="40">
        <v>0.24</v>
      </c>
      <c r="I58" s="40">
        <v>6.68</v>
      </c>
      <c r="J58" s="40">
        <v>34.799999999999997</v>
      </c>
      <c r="K58" s="41">
        <v>109</v>
      </c>
      <c r="L58" s="40">
        <v>1.5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18">SUM(G52:G60)</f>
        <v>36.730000000000004</v>
      </c>
      <c r="H61" s="19">
        <f t="shared" ref="H61" si="19">SUM(H52:H60)</f>
        <v>29.58</v>
      </c>
      <c r="I61" s="19">
        <f t="shared" ref="I61" si="20">SUM(I52:I60)</f>
        <v>110.05000000000001</v>
      </c>
      <c r="J61" s="19">
        <f t="shared" ref="J61:L61" si="21">SUM(J52:J60)</f>
        <v>854.59999999999991</v>
      </c>
      <c r="K61" s="25"/>
      <c r="L61" s="19">
        <f t="shared" si="21"/>
        <v>81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60" t="s">
        <v>4</v>
      </c>
      <c r="D62" s="61"/>
      <c r="E62" s="29"/>
      <c r="F62" s="30">
        <f>F51+F61</f>
        <v>860</v>
      </c>
      <c r="G62" s="30">
        <f t="shared" ref="G62" si="22">G51+G61</f>
        <v>36.730000000000004</v>
      </c>
      <c r="H62" s="30">
        <f t="shared" ref="H62" si="23">H51+H61</f>
        <v>29.58</v>
      </c>
      <c r="I62" s="30">
        <f t="shared" ref="I62" si="24">I51+I61</f>
        <v>110.05000000000001</v>
      </c>
      <c r="J62" s="30">
        <f t="shared" ref="J62:L62" si="25">J51+J61</f>
        <v>854.59999999999991</v>
      </c>
      <c r="K62" s="30"/>
      <c r="L62" s="30">
        <f t="shared" si="25"/>
        <v>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22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68</v>
      </c>
      <c r="F71" s="40">
        <v>60</v>
      </c>
      <c r="G71" s="40">
        <v>0.54</v>
      </c>
      <c r="H71" s="40">
        <v>3.06</v>
      </c>
      <c r="I71" s="40">
        <v>2.16</v>
      </c>
      <c r="J71" s="40">
        <v>38</v>
      </c>
      <c r="K71" s="41">
        <v>19</v>
      </c>
      <c r="L71" s="40">
        <v>7</v>
      </c>
    </row>
    <row r="72" spans="1:12" ht="15" x14ac:dyDescent="0.25">
      <c r="A72" s="23"/>
      <c r="B72" s="15"/>
      <c r="C72" s="11"/>
      <c r="D72" s="7" t="s">
        <v>27</v>
      </c>
      <c r="E72" s="39" t="s">
        <v>78</v>
      </c>
      <c r="F72" s="40">
        <v>250</v>
      </c>
      <c r="G72" s="40">
        <v>2.0699999999999998</v>
      </c>
      <c r="H72" s="40">
        <v>5.2</v>
      </c>
      <c r="I72" s="40">
        <v>12.8</v>
      </c>
      <c r="J72" s="40">
        <v>106</v>
      </c>
      <c r="K72" s="41">
        <v>132</v>
      </c>
      <c r="L72" s="40">
        <v>20.8</v>
      </c>
    </row>
    <row r="73" spans="1:12" ht="15" x14ac:dyDescent="0.25">
      <c r="A73" s="23"/>
      <c r="B73" s="15"/>
      <c r="C73" s="11"/>
      <c r="D73" s="7" t="s">
        <v>28</v>
      </c>
      <c r="E73" s="39" t="s">
        <v>83</v>
      </c>
      <c r="F73" s="40">
        <v>210</v>
      </c>
      <c r="G73" s="40">
        <v>16</v>
      </c>
      <c r="H73" s="40">
        <v>15.9</v>
      </c>
      <c r="I73" s="40">
        <v>37.9</v>
      </c>
      <c r="J73" s="40">
        <v>359</v>
      </c>
      <c r="K73" s="41">
        <v>406</v>
      </c>
      <c r="L73" s="40">
        <v>43.7</v>
      </c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 t="s">
        <v>60</v>
      </c>
      <c r="F75" s="40">
        <v>200</v>
      </c>
      <c r="G75" s="40">
        <v>1.5</v>
      </c>
      <c r="H75" s="40">
        <v>1.3</v>
      </c>
      <c r="I75" s="40">
        <v>15.9</v>
      </c>
      <c r="J75" s="40">
        <v>81</v>
      </c>
      <c r="K75" s="41">
        <v>495</v>
      </c>
      <c r="L75" s="40">
        <v>5</v>
      </c>
    </row>
    <row r="76" spans="1:12" ht="15" x14ac:dyDescent="0.25">
      <c r="A76" s="23"/>
      <c r="B76" s="15"/>
      <c r="C76" s="11"/>
      <c r="D76" s="7" t="s">
        <v>31</v>
      </c>
      <c r="E76" s="39" t="s">
        <v>41</v>
      </c>
      <c r="F76" s="40">
        <v>40</v>
      </c>
      <c r="G76" s="40">
        <v>3.04</v>
      </c>
      <c r="H76" s="40">
        <v>0.32</v>
      </c>
      <c r="I76" s="40">
        <v>19.68</v>
      </c>
      <c r="J76" s="40">
        <v>94</v>
      </c>
      <c r="K76" s="41">
        <v>108</v>
      </c>
      <c r="L76" s="40">
        <v>3</v>
      </c>
    </row>
    <row r="77" spans="1:12" ht="15" x14ac:dyDescent="0.25">
      <c r="A77" s="23"/>
      <c r="B77" s="15"/>
      <c r="C77" s="11"/>
      <c r="D77" s="7" t="s">
        <v>32</v>
      </c>
      <c r="E77" s="39" t="s">
        <v>42</v>
      </c>
      <c r="F77" s="40">
        <v>20</v>
      </c>
      <c r="G77" s="40">
        <v>1.32</v>
      </c>
      <c r="H77" s="40">
        <v>0.24</v>
      </c>
      <c r="I77" s="40">
        <v>6.68</v>
      </c>
      <c r="J77" s="40">
        <v>34.799999999999997</v>
      </c>
      <c r="K77" s="41">
        <v>109</v>
      </c>
      <c r="L77" s="40">
        <v>1.5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0">SUM(G71:G79)</f>
        <v>24.47</v>
      </c>
      <c r="H80" s="19">
        <f t="shared" ref="H80" si="31">SUM(H71:H79)</f>
        <v>26.02</v>
      </c>
      <c r="I80" s="19">
        <f t="shared" ref="I80" si="32">SUM(I71:I79)</f>
        <v>95.12</v>
      </c>
      <c r="J80" s="19">
        <f t="shared" ref="J80:L80" si="33">SUM(J71:J79)</f>
        <v>712.8</v>
      </c>
      <c r="K80" s="25"/>
      <c r="L80" s="19">
        <f t="shared" si="33"/>
        <v>81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60" t="s">
        <v>4</v>
      </c>
      <c r="D81" s="61"/>
      <c r="E81" s="29"/>
      <c r="F81" s="30">
        <f>F70+F80</f>
        <v>780</v>
      </c>
      <c r="G81" s="30">
        <f t="shared" ref="G81" si="34">G70+G80</f>
        <v>24.47</v>
      </c>
      <c r="H81" s="30">
        <f t="shared" ref="H81" si="35">H70+H80</f>
        <v>26.02</v>
      </c>
      <c r="I81" s="30">
        <f t="shared" ref="I81" si="36">I70+I80</f>
        <v>95.12</v>
      </c>
      <c r="J81" s="30">
        <f t="shared" ref="J81:L81" si="37">J70+J80</f>
        <v>712.8</v>
      </c>
      <c r="K81" s="30"/>
      <c r="L81" s="30">
        <f t="shared" si="37"/>
        <v>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22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52</v>
      </c>
      <c r="F90" s="40">
        <v>60</v>
      </c>
      <c r="G90" s="40">
        <v>0.9</v>
      </c>
      <c r="H90" s="40">
        <v>6.06</v>
      </c>
      <c r="I90" s="40">
        <v>5.0999999999999996</v>
      </c>
      <c r="J90" s="40">
        <v>79</v>
      </c>
      <c r="K90" s="41">
        <v>59</v>
      </c>
      <c r="L90" s="40">
        <v>2.5</v>
      </c>
    </row>
    <row r="91" spans="1:12" ht="15" x14ac:dyDescent="0.25">
      <c r="A91" s="23"/>
      <c r="B91" s="15"/>
      <c r="C91" s="11"/>
      <c r="D91" s="7" t="s">
        <v>27</v>
      </c>
      <c r="E91" s="39" t="s">
        <v>53</v>
      </c>
      <c r="F91" s="40">
        <v>250</v>
      </c>
      <c r="G91" s="40">
        <v>2.1</v>
      </c>
      <c r="H91" s="40">
        <v>5.0999999999999996</v>
      </c>
      <c r="I91" s="40">
        <v>14.5</v>
      </c>
      <c r="J91" s="40">
        <v>113</v>
      </c>
      <c r="K91" s="41">
        <v>154</v>
      </c>
      <c r="L91" s="40">
        <v>22</v>
      </c>
    </row>
    <row r="92" spans="1:12" ht="15" x14ac:dyDescent="0.25">
      <c r="A92" s="23"/>
      <c r="B92" s="15"/>
      <c r="C92" s="11"/>
      <c r="D92" s="7" t="s">
        <v>28</v>
      </c>
      <c r="E92" s="39" t="s">
        <v>54</v>
      </c>
      <c r="F92" s="40">
        <v>220</v>
      </c>
      <c r="G92" s="40">
        <v>26</v>
      </c>
      <c r="H92" s="40">
        <v>23</v>
      </c>
      <c r="I92" s="40">
        <v>16.600000000000001</v>
      </c>
      <c r="J92" s="40">
        <v>379</v>
      </c>
      <c r="K92" s="41">
        <v>369</v>
      </c>
      <c r="L92" s="40">
        <v>48</v>
      </c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 t="s">
        <v>40</v>
      </c>
      <c r="F94" s="40">
        <v>200</v>
      </c>
      <c r="G94" s="40">
        <v>0.1</v>
      </c>
      <c r="H94" s="40">
        <v>0</v>
      </c>
      <c r="I94" s="40">
        <v>25.2</v>
      </c>
      <c r="J94" s="40">
        <v>96</v>
      </c>
      <c r="K94" s="41">
        <v>157</v>
      </c>
      <c r="L94" s="40">
        <v>4</v>
      </c>
    </row>
    <row r="95" spans="1:12" ht="15" x14ac:dyDescent="0.25">
      <c r="A95" s="23"/>
      <c r="B95" s="15"/>
      <c r="C95" s="11"/>
      <c r="D95" s="7" t="s">
        <v>31</v>
      </c>
      <c r="E95" s="39" t="s">
        <v>41</v>
      </c>
      <c r="F95" s="40">
        <v>40</v>
      </c>
      <c r="G95" s="40">
        <v>3.04</v>
      </c>
      <c r="H95" s="40">
        <v>0.32</v>
      </c>
      <c r="I95" s="40">
        <v>19.68</v>
      </c>
      <c r="J95" s="40">
        <v>94</v>
      </c>
      <c r="K95" s="41">
        <v>108</v>
      </c>
      <c r="L95" s="40">
        <v>3</v>
      </c>
    </row>
    <row r="96" spans="1:12" ht="15" x14ac:dyDescent="0.25">
      <c r="A96" s="23"/>
      <c r="B96" s="15"/>
      <c r="C96" s="11"/>
      <c r="D96" s="7" t="s">
        <v>32</v>
      </c>
      <c r="E96" s="39" t="s">
        <v>42</v>
      </c>
      <c r="F96" s="40">
        <v>20</v>
      </c>
      <c r="G96" s="40">
        <v>1.32</v>
      </c>
      <c r="H96" s="40">
        <v>0.24</v>
      </c>
      <c r="I96" s="40">
        <v>6.68</v>
      </c>
      <c r="J96" s="40">
        <v>34.799999999999997</v>
      </c>
      <c r="K96" s="41">
        <v>109</v>
      </c>
      <c r="L96" s="40">
        <v>1.5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2">SUM(G90:G98)</f>
        <v>33.46</v>
      </c>
      <c r="H99" s="19">
        <f t="shared" ref="H99" si="43">SUM(H90:H98)</f>
        <v>34.72</v>
      </c>
      <c r="I99" s="19">
        <f t="shared" ref="I99" si="44">SUM(I90:I98)</f>
        <v>87.760000000000019</v>
      </c>
      <c r="J99" s="19">
        <f t="shared" ref="J99:L99" si="45">SUM(J90:J98)</f>
        <v>795.8</v>
      </c>
      <c r="K99" s="25"/>
      <c r="L99" s="19">
        <f t="shared" si="45"/>
        <v>81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0" t="s">
        <v>4</v>
      </c>
      <c r="D100" s="61"/>
      <c r="E100" s="29"/>
      <c r="F100" s="30">
        <f>F89+F99</f>
        <v>790</v>
      </c>
      <c r="G100" s="30">
        <f>G89+G99</f>
        <v>33.46</v>
      </c>
      <c r="H100" s="30">
        <f>H89+H99</f>
        <v>34.72</v>
      </c>
      <c r="I100" s="30">
        <f>I89+I99</f>
        <v>87.760000000000019</v>
      </c>
      <c r="J100" s="30">
        <f>J89+J99</f>
        <v>795.8</v>
      </c>
      <c r="K100" s="30"/>
      <c r="L100" s="30">
        <f>L89+L99</f>
        <v>81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22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6">SUM(G101:G107)</f>
        <v>0</v>
      </c>
      <c r="H108" s="19">
        <f t="shared" si="46"/>
        <v>0</v>
      </c>
      <c r="I108" s="19">
        <f t="shared" si="46"/>
        <v>0</v>
      </c>
      <c r="J108" s="19">
        <f t="shared" si="46"/>
        <v>0</v>
      </c>
      <c r="K108" s="25"/>
      <c r="L108" s="19">
        <f t="shared" ref="L108" si="47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59" t="s">
        <v>61</v>
      </c>
      <c r="F109" s="40">
        <v>60</v>
      </c>
      <c r="G109" s="40">
        <v>0.78</v>
      </c>
      <c r="H109" s="40">
        <v>6.48</v>
      </c>
      <c r="I109" s="40">
        <v>4.0999999999999996</v>
      </c>
      <c r="J109" s="40">
        <v>78</v>
      </c>
      <c r="K109" s="41">
        <v>76</v>
      </c>
      <c r="L109" s="40">
        <v>4</v>
      </c>
    </row>
    <row r="110" spans="1:12" ht="15" x14ac:dyDescent="0.25">
      <c r="A110" s="23"/>
      <c r="B110" s="15"/>
      <c r="C110" s="11"/>
      <c r="D110" s="7" t="s">
        <v>27</v>
      </c>
      <c r="E110" s="39" t="s">
        <v>50</v>
      </c>
      <c r="F110" s="40">
        <v>250</v>
      </c>
      <c r="G110" s="40">
        <v>1.8</v>
      </c>
      <c r="H110" s="40">
        <v>5</v>
      </c>
      <c r="I110" s="40">
        <v>10.6</v>
      </c>
      <c r="J110" s="40">
        <v>95</v>
      </c>
      <c r="K110" s="41">
        <v>128</v>
      </c>
      <c r="L110" s="40">
        <v>22</v>
      </c>
    </row>
    <row r="111" spans="1:12" ht="15" x14ac:dyDescent="0.25">
      <c r="A111" s="23"/>
      <c r="B111" s="15"/>
      <c r="C111" s="11"/>
      <c r="D111" s="7" t="s">
        <v>28</v>
      </c>
      <c r="E111" s="59" t="s">
        <v>72</v>
      </c>
      <c r="F111" s="40">
        <v>90</v>
      </c>
      <c r="G111" s="40">
        <v>12.42</v>
      </c>
      <c r="H111" s="40">
        <v>11.5</v>
      </c>
      <c r="I111" s="40">
        <v>7.83</v>
      </c>
      <c r="J111" s="40">
        <v>183.4</v>
      </c>
      <c r="K111" s="41">
        <v>389</v>
      </c>
      <c r="L111" s="40">
        <v>37</v>
      </c>
    </row>
    <row r="112" spans="1:12" ht="15" x14ac:dyDescent="0.25">
      <c r="A112" s="23"/>
      <c r="B112" s="15"/>
      <c r="C112" s="11"/>
      <c r="D112" s="7" t="s">
        <v>29</v>
      </c>
      <c r="E112" s="39" t="s">
        <v>48</v>
      </c>
      <c r="F112" s="40">
        <v>200</v>
      </c>
      <c r="G112" s="40">
        <v>7.5</v>
      </c>
      <c r="H112" s="40">
        <v>0.9</v>
      </c>
      <c r="I112" s="40">
        <v>38.700000000000003</v>
      </c>
      <c r="J112" s="40">
        <v>193</v>
      </c>
      <c r="K112" s="41">
        <v>291</v>
      </c>
      <c r="L112" s="40">
        <v>10</v>
      </c>
    </row>
    <row r="113" spans="1:12" ht="15" x14ac:dyDescent="0.25">
      <c r="A113" s="23"/>
      <c r="B113" s="15"/>
      <c r="C113" s="11"/>
      <c r="D113" s="7" t="s">
        <v>30</v>
      </c>
      <c r="E113" s="39" t="s">
        <v>64</v>
      </c>
      <c r="F113" s="40">
        <v>200</v>
      </c>
      <c r="G113" s="40">
        <v>0.5</v>
      </c>
      <c r="H113" s="40">
        <v>0</v>
      </c>
      <c r="I113" s="40">
        <v>27</v>
      </c>
      <c r="J113" s="40">
        <v>110</v>
      </c>
      <c r="K113" s="41">
        <v>508</v>
      </c>
      <c r="L113" s="40">
        <v>3.5</v>
      </c>
    </row>
    <row r="114" spans="1:12" ht="15" x14ac:dyDescent="0.25">
      <c r="A114" s="23"/>
      <c r="B114" s="15"/>
      <c r="C114" s="11"/>
      <c r="D114" s="7" t="s">
        <v>31</v>
      </c>
      <c r="E114" s="39" t="s">
        <v>41</v>
      </c>
      <c r="F114" s="40">
        <v>40</v>
      </c>
      <c r="G114" s="40">
        <v>3.04</v>
      </c>
      <c r="H114" s="40">
        <v>0.32</v>
      </c>
      <c r="I114" s="40">
        <v>19.68</v>
      </c>
      <c r="J114" s="40">
        <v>94</v>
      </c>
      <c r="K114" s="41">
        <v>108</v>
      </c>
      <c r="L114" s="40">
        <v>3</v>
      </c>
    </row>
    <row r="115" spans="1:12" ht="15" x14ac:dyDescent="0.25">
      <c r="A115" s="23"/>
      <c r="B115" s="15"/>
      <c r="C115" s="11"/>
      <c r="D115" s="7" t="s">
        <v>32</v>
      </c>
      <c r="E115" s="39" t="s">
        <v>42</v>
      </c>
      <c r="F115" s="40">
        <v>20</v>
      </c>
      <c r="G115" s="40">
        <v>1.32</v>
      </c>
      <c r="H115" s="40">
        <v>0.24</v>
      </c>
      <c r="I115" s="40">
        <v>6.68</v>
      </c>
      <c r="J115" s="40">
        <v>34.799999999999997</v>
      </c>
      <c r="K115" s="41">
        <v>109</v>
      </c>
      <c r="L115" s="40">
        <v>1.5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48">SUM(G109:G117)</f>
        <v>27.36</v>
      </c>
      <c r="H118" s="19">
        <f t="shared" si="48"/>
        <v>24.439999999999998</v>
      </c>
      <c r="I118" s="19">
        <f t="shared" si="48"/>
        <v>114.59</v>
      </c>
      <c r="J118" s="19">
        <f t="shared" si="48"/>
        <v>788.19999999999993</v>
      </c>
      <c r="K118" s="25"/>
      <c r="L118" s="19">
        <f t="shared" ref="L118" si="49">SUM(L109:L117)</f>
        <v>81</v>
      </c>
    </row>
    <row r="119" spans="1:12" ht="15.75" thickBot="1" x14ac:dyDescent="0.25">
      <c r="A119" s="27">
        <f>A101</f>
        <v>1</v>
      </c>
      <c r="B119" s="28">
        <f>B101</f>
        <v>6</v>
      </c>
      <c r="C119" s="60" t="s">
        <v>4</v>
      </c>
      <c r="D119" s="61"/>
      <c r="E119" s="29"/>
      <c r="F119" s="30">
        <f>F108+F118</f>
        <v>860</v>
      </c>
      <c r="G119" s="30">
        <f>G108+G118</f>
        <v>27.36</v>
      </c>
      <c r="H119" s="30">
        <f>H108+H118</f>
        <v>24.439999999999998</v>
      </c>
      <c r="I119" s="30">
        <f>I108+I118</f>
        <v>114.59</v>
      </c>
      <c r="J119" s="30">
        <f>J108+J118</f>
        <v>788.19999999999993</v>
      </c>
      <c r="K119" s="30"/>
      <c r="L119" s="30">
        <f>L108+L118</f>
        <v>81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23"/>
      <c r="B122" s="15"/>
      <c r="C122" s="11"/>
      <c r="D122" s="7" t="s">
        <v>22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23"/>
      <c r="B123" s="15"/>
      <c r="C123" s="11"/>
      <c r="D123" s="7" t="s">
        <v>23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23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23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23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26">
        <f>A120</f>
        <v>2</v>
      </c>
      <c r="B128" s="13">
        <v>1</v>
      </c>
      <c r="C128" s="10" t="s">
        <v>25</v>
      </c>
      <c r="D128" s="7" t="s">
        <v>26</v>
      </c>
      <c r="E128" s="59" t="s">
        <v>84</v>
      </c>
      <c r="F128" s="40">
        <v>60</v>
      </c>
      <c r="G128" s="40">
        <v>0.66</v>
      </c>
      <c r="H128" s="40">
        <v>3</v>
      </c>
      <c r="I128" s="40">
        <v>2.82</v>
      </c>
      <c r="J128" s="40">
        <v>38</v>
      </c>
      <c r="K128" s="41">
        <v>2</v>
      </c>
      <c r="L128" s="40">
        <v>7</v>
      </c>
    </row>
    <row r="129" spans="1:12" ht="15" x14ac:dyDescent="0.25">
      <c r="A129" s="23"/>
      <c r="B129" s="15"/>
      <c r="C129" s="11"/>
      <c r="D129" s="7" t="s">
        <v>27</v>
      </c>
      <c r="E129" s="39" t="s">
        <v>57</v>
      </c>
      <c r="F129" s="40">
        <v>250</v>
      </c>
      <c r="G129" s="40">
        <v>7.8</v>
      </c>
      <c r="H129" s="40">
        <v>9.4</v>
      </c>
      <c r="I129" s="40">
        <v>12.9</v>
      </c>
      <c r="J129" s="40">
        <v>159</v>
      </c>
      <c r="K129" s="41">
        <v>56</v>
      </c>
      <c r="L129" s="40">
        <v>14</v>
      </c>
    </row>
    <row r="130" spans="1:12" ht="15" x14ac:dyDescent="0.25">
      <c r="A130" s="23"/>
      <c r="B130" s="15"/>
      <c r="C130" s="11"/>
      <c r="D130" s="7" t="s">
        <v>28</v>
      </c>
      <c r="E130" s="39" t="s">
        <v>69</v>
      </c>
      <c r="F130" s="40">
        <v>100</v>
      </c>
      <c r="G130" s="40">
        <v>15.85</v>
      </c>
      <c r="H130" s="40">
        <v>1.54</v>
      </c>
      <c r="I130" s="40">
        <v>3.2</v>
      </c>
      <c r="J130" s="40">
        <v>228</v>
      </c>
      <c r="K130" s="41">
        <v>367</v>
      </c>
      <c r="L130" s="40">
        <v>35.5</v>
      </c>
    </row>
    <row r="131" spans="1:12" ht="15" x14ac:dyDescent="0.25">
      <c r="A131" s="23"/>
      <c r="B131" s="15"/>
      <c r="C131" s="11"/>
      <c r="D131" s="7" t="s">
        <v>29</v>
      </c>
      <c r="E131" s="39" t="s">
        <v>58</v>
      </c>
      <c r="F131" s="40">
        <v>200</v>
      </c>
      <c r="G131" s="40">
        <v>9.1999999999999993</v>
      </c>
      <c r="H131" s="40">
        <v>12.9</v>
      </c>
      <c r="I131" s="40">
        <v>32.6</v>
      </c>
      <c r="J131" s="40">
        <v>283</v>
      </c>
      <c r="K131" s="41">
        <v>248</v>
      </c>
      <c r="L131" s="40">
        <v>12</v>
      </c>
    </row>
    <row r="132" spans="1:12" ht="15" x14ac:dyDescent="0.25">
      <c r="A132" s="23"/>
      <c r="B132" s="15"/>
      <c r="C132" s="11"/>
      <c r="D132" s="7" t="s">
        <v>30</v>
      </c>
      <c r="E132" s="39" t="s">
        <v>59</v>
      </c>
      <c r="F132" s="40">
        <v>200</v>
      </c>
      <c r="G132" s="40">
        <v>0.5</v>
      </c>
      <c r="H132" s="40">
        <v>0.2</v>
      </c>
      <c r="I132" s="40">
        <v>23.1</v>
      </c>
      <c r="J132" s="40">
        <v>96</v>
      </c>
      <c r="K132" s="41">
        <v>507</v>
      </c>
      <c r="L132" s="40">
        <v>8</v>
      </c>
    </row>
    <row r="133" spans="1:12" ht="15" x14ac:dyDescent="0.25">
      <c r="A133" s="23"/>
      <c r="B133" s="15"/>
      <c r="C133" s="11"/>
      <c r="D133" s="7" t="s">
        <v>31</v>
      </c>
      <c r="E133" s="39" t="s">
        <v>41</v>
      </c>
      <c r="F133" s="40">
        <v>40</v>
      </c>
      <c r="G133" s="40">
        <v>3.04</v>
      </c>
      <c r="H133" s="40">
        <v>0.32</v>
      </c>
      <c r="I133" s="40">
        <v>19.68</v>
      </c>
      <c r="J133" s="40">
        <v>94</v>
      </c>
      <c r="K133" s="41">
        <v>108</v>
      </c>
      <c r="L133" s="40">
        <v>3</v>
      </c>
    </row>
    <row r="134" spans="1:12" ht="15" x14ac:dyDescent="0.25">
      <c r="A134" s="23"/>
      <c r="B134" s="15"/>
      <c r="C134" s="11"/>
      <c r="D134" s="7" t="s">
        <v>32</v>
      </c>
      <c r="E134" s="39" t="s">
        <v>42</v>
      </c>
      <c r="F134" s="40">
        <v>20</v>
      </c>
      <c r="G134" s="40">
        <v>1.32</v>
      </c>
      <c r="H134" s="40">
        <v>0.24</v>
      </c>
      <c r="I134" s="40">
        <v>6.68</v>
      </c>
      <c r="J134" s="40">
        <v>34.799999999999997</v>
      </c>
      <c r="K134" s="41">
        <v>109</v>
      </c>
      <c r="L134" s="40">
        <v>1.5</v>
      </c>
    </row>
    <row r="135" spans="1:12" ht="15" x14ac:dyDescent="0.25">
      <c r="A135" s="23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50">SUM(G128:G136)</f>
        <v>38.369999999999997</v>
      </c>
      <c r="H137" s="19">
        <f t="shared" si="50"/>
        <v>27.6</v>
      </c>
      <c r="I137" s="19">
        <f t="shared" si="50"/>
        <v>100.98000000000002</v>
      </c>
      <c r="J137" s="19">
        <f t="shared" si="50"/>
        <v>932.8</v>
      </c>
      <c r="K137" s="25"/>
      <c r="L137" s="19">
        <f t="shared" ref="L137" si="51">SUM(L128:L136)</f>
        <v>81</v>
      </c>
    </row>
    <row r="138" spans="1:12" ht="15.75" thickBot="1" x14ac:dyDescent="0.25">
      <c r="A138" s="27">
        <f>A120</f>
        <v>2</v>
      </c>
      <c r="B138" s="28">
        <f>B120</f>
        <v>1</v>
      </c>
      <c r="C138" s="60" t="s">
        <v>4</v>
      </c>
      <c r="D138" s="61"/>
      <c r="E138" s="29"/>
      <c r="F138" s="30">
        <f>F127+F137</f>
        <v>870</v>
      </c>
      <c r="G138" s="30">
        <f>G127+G137</f>
        <v>38.369999999999997</v>
      </c>
      <c r="H138" s="30">
        <f>H127+H137</f>
        <v>27.6</v>
      </c>
      <c r="I138" s="30">
        <f>I127+I137</f>
        <v>100.98000000000002</v>
      </c>
      <c r="J138" s="30">
        <f>J127+J137</f>
        <v>932.8</v>
      </c>
      <c r="K138" s="30"/>
      <c r="L138" s="30">
        <f>L127+L137</f>
        <v>81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4"/>
      <c r="B141" s="15"/>
      <c r="C141" s="11"/>
      <c r="D141" s="7" t="s">
        <v>22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14"/>
      <c r="B142" s="15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14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14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14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2">SUM(G139:G145)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SUM(L139:L145)</f>
        <v>0</v>
      </c>
    </row>
    <row r="147" spans="1:12" ht="15" x14ac:dyDescent="0.25">
      <c r="A147" s="13">
        <f>A139</f>
        <v>2</v>
      </c>
      <c r="B147" s="13">
        <v>2</v>
      </c>
      <c r="C147" s="10" t="s">
        <v>25</v>
      </c>
      <c r="D147" s="7" t="s">
        <v>26</v>
      </c>
      <c r="E147" s="39" t="s">
        <v>70</v>
      </c>
      <c r="F147" s="40">
        <v>60</v>
      </c>
      <c r="G147" s="40">
        <v>1.26</v>
      </c>
      <c r="H147" s="40">
        <v>6.06</v>
      </c>
      <c r="I147" s="40">
        <v>5.58</v>
      </c>
      <c r="J147" s="40">
        <v>82</v>
      </c>
      <c r="K147" s="41">
        <v>1</v>
      </c>
      <c r="L147" s="40">
        <v>1.5</v>
      </c>
    </row>
    <row r="148" spans="1:12" ht="15" x14ac:dyDescent="0.25">
      <c r="A148" s="14"/>
      <c r="B148" s="15"/>
      <c r="C148" s="11"/>
      <c r="D148" s="7" t="s">
        <v>27</v>
      </c>
      <c r="E148" s="39" t="s">
        <v>43</v>
      </c>
      <c r="F148" s="40">
        <v>250</v>
      </c>
      <c r="G148" s="40">
        <v>2.7</v>
      </c>
      <c r="H148" s="40">
        <v>2.8</v>
      </c>
      <c r="I148" s="40">
        <v>18.8</v>
      </c>
      <c r="J148" s="40">
        <v>111</v>
      </c>
      <c r="K148" s="41">
        <v>147</v>
      </c>
      <c r="L148" s="40">
        <v>19</v>
      </c>
    </row>
    <row r="149" spans="1:12" ht="15" x14ac:dyDescent="0.25">
      <c r="A149" s="14"/>
      <c r="B149" s="15"/>
      <c r="C149" s="11"/>
      <c r="D149" s="7" t="s">
        <v>28</v>
      </c>
      <c r="E149" s="39" t="s">
        <v>39</v>
      </c>
      <c r="F149" s="40">
        <v>90</v>
      </c>
      <c r="G149" s="40">
        <v>12.84</v>
      </c>
      <c r="H149" s="40">
        <v>11.16</v>
      </c>
      <c r="I149" s="40">
        <v>6.84</v>
      </c>
      <c r="J149" s="40">
        <v>17.88</v>
      </c>
      <c r="K149" s="41">
        <v>410</v>
      </c>
      <c r="L149" s="40">
        <v>31</v>
      </c>
    </row>
    <row r="150" spans="1:12" ht="15" x14ac:dyDescent="0.25">
      <c r="A150" s="14"/>
      <c r="B150" s="15"/>
      <c r="C150" s="11"/>
      <c r="D150" s="7" t="s">
        <v>29</v>
      </c>
      <c r="E150" s="39" t="s">
        <v>71</v>
      </c>
      <c r="F150" s="40">
        <v>200</v>
      </c>
      <c r="G150" s="40">
        <v>5.26</v>
      </c>
      <c r="H150" s="40">
        <v>11.66</v>
      </c>
      <c r="I150" s="40">
        <v>0.52</v>
      </c>
      <c r="J150" s="40">
        <v>226</v>
      </c>
      <c r="K150" s="41">
        <v>260</v>
      </c>
      <c r="L150" s="40">
        <v>13</v>
      </c>
    </row>
    <row r="151" spans="1:12" ht="15" x14ac:dyDescent="0.25">
      <c r="A151" s="14"/>
      <c r="B151" s="15"/>
      <c r="C151" s="11"/>
      <c r="D151" s="7" t="s">
        <v>30</v>
      </c>
      <c r="E151" s="39" t="s">
        <v>73</v>
      </c>
      <c r="F151" s="40">
        <v>200</v>
      </c>
      <c r="G151" s="40">
        <v>1.3</v>
      </c>
      <c r="H151" s="40">
        <v>0</v>
      </c>
      <c r="I151" s="40">
        <v>20.100000000000001</v>
      </c>
      <c r="J151" s="40">
        <v>81</v>
      </c>
      <c r="K151" s="41">
        <v>512</v>
      </c>
      <c r="L151" s="40">
        <v>12</v>
      </c>
    </row>
    <row r="152" spans="1:12" ht="15" x14ac:dyDescent="0.25">
      <c r="A152" s="14"/>
      <c r="B152" s="15"/>
      <c r="C152" s="11"/>
      <c r="D152" s="7" t="s">
        <v>31</v>
      </c>
      <c r="E152" s="39" t="s">
        <v>41</v>
      </c>
      <c r="F152" s="40">
        <v>40</v>
      </c>
      <c r="G152" s="40">
        <v>3.04</v>
      </c>
      <c r="H152" s="40">
        <v>0.32</v>
      </c>
      <c r="I152" s="40">
        <v>19.68</v>
      </c>
      <c r="J152" s="40">
        <v>94</v>
      </c>
      <c r="K152" s="41">
        <v>108</v>
      </c>
      <c r="L152" s="40">
        <v>3</v>
      </c>
    </row>
    <row r="153" spans="1:12" ht="15" x14ac:dyDescent="0.25">
      <c r="A153" s="14"/>
      <c r="B153" s="15"/>
      <c r="C153" s="11"/>
      <c r="D153" s="7" t="s">
        <v>32</v>
      </c>
      <c r="E153" s="39" t="s">
        <v>42</v>
      </c>
      <c r="F153" s="40">
        <v>20</v>
      </c>
      <c r="G153" s="40">
        <v>1.32</v>
      </c>
      <c r="H153" s="40">
        <v>0.24</v>
      </c>
      <c r="I153" s="40">
        <v>6.68</v>
      </c>
      <c r="J153" s="40">
        <v>34.799999999999997</v>
      </c>
      <c r="K153" s="41">
        <v>109</v>
      </c>
      <c r="L153" s="40">
        <v>1.5</v>
      </c>
    </row>
    <row r="154" spans="1:12" ht="15" x14ac:dyDescent="0.25">
      <c r="A154" s="14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14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54">SUM(G147:G155)</f>
        <v>27.720000000000002</v>
      </c>
      <c r="H156" s="19">
        <f t="shared" si="54"/>
        <v>32.24</v>
      </c>
      <c r="I156" s="19">
        <f t="shared" si="54"/>
        <v>78.200000000000017</v>
      </c>
      <c r="J156" s="19">
        <f t="shared" si="54"/>
        <v>646.67999999999995</v>
      </c>
      <c r="K156" s="25"/>
      <c r="L156" s="19">
        <f t="shared" ref="L156" si="55">SUM(L147:L155)</f>
        <v>81</v>
      </c>
    </row>
    <row r="157" spans="1:12" ht="15.75" thickBot="1" x14ac:dyDescent="0.25">
      <c r="A157" s="31">
        <f>A139</f>
        <v>2</v>
      </c>
      <c r="B157" s="31">
        <f>B139</f>
        <v>2</v>
      </c>
      <c r="C157" s="60" t="s">
        <v>4</v>
      </c>
      <c r="D157" s="61"/>
      <c r="E157" s="29"/>
      <c r="F157" s="30">
        <f>F146+F156</f>
        <v>860</v>
      </c>
      <c r="G157" s="30">
        <f t="shared" ref="G157" si="56">G146+G156</f>
        <v>27.720000000000002</v>
      </c>
      <c r="H157" s="30">
        <f t="shared" ref="H157" si="57">H146+H156</f>
        <v>32.24</v>
      </c>
      <c r="I157" s="30">
        <f t="shared" ref="I157" si="58">I146+I156</f>
        <v>78.200000000000017</v>
      </c>
      <c r="J157" s="30">
        <f t="shared" ref="J157:L157" si="59">J146+J156</f>
        <v>646.67999999999995</v>
      </c>
      <c r="K157" s="30"/>
      <c r="L157" s="30">
        <f t="shared" si="59"/>
        <v>81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22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23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0">SUM(G158:G164)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SUM(L158:L164)</f>
        <v>0</v>
      </c>
    </row>
    <row r="166" spans="1:12" ht="15" x14ac:dyDescent="0.25">
      <c r="A166" s="26">
        <f>A158</f>
        <v>2</v>
      </c>
      <c r="B166" s="13">
        <v>3</v>
      </c>
      <c r="C166" s="10" t="s">
        <v>25</v>
      </c>
      <c r="D166" s="7" t="s">
        <v>26</v>
      </c>
      <c r="E166" s="59" t="s">
        <v>68</v>
      </c>
      <c r="F166" s="40">
        <v>60</v>
      </c>
      <c r="G166" s="40">
        <v>0.54</v>
      </c>
      <c r="H166" s="40">
        <v>3.06</v>
      </c>
      <c r="I166" s="40">
        <v>2.16</v>
      </c>
      <c r="J166" s="40">
        <v>38</v>
      </c>
      <c r="K166" s="41">
        <v>19</v>
      </c>
      <c r="L166" s="40">
        <v>7</v>
      </c>
    </row>
    <row r="167" spans="1:12" ht="15" x14ac:dyDescent="0.25">
      <c r="A167" s="23"/>
      <c r="B167" s="15"/>
      <c r="C167" s="11"/>
      <c r="D167" s="7" t="s">
        <v>27</v>
      </c>
      <c r="E167" s="39" t="s">
        <v>50</v>
      </c>
      <c r="F167" s="40">
        <v>250</v>
      </c>
      <c r="G167" s="40">
        <v>1.8</v>
      </c>
      <c r="H167" s="40">
        <v>5</v>
      </c>
      <c r="I167" s="40">
        <v>10.6</v>
      </c>
      <c r="J167" s="40">
        <v>95</v>
      </c>
      <c r="K167" s="41">
        <v>128</v>
      </c>
      <c r="L167" s="40">
        <v>22</v>
      </c>
    </row>
    <row r="168" spans="1:12" ht="15" x14ac:dyDescent="0.25">
      <c r="A168" s="23"/>
      <c r="B168" s="15"/>
      <c r="C168" s="11"/>
      <c r="D168" s="7" t="s">
        <v>28</v>
      </c>
      <c r="E168" s="39" t="s">
        <v>72</v>
      </c>
      <c r="F168" s="40">
        <v>90</v>
      </c>
      <c r="G168" s="40">
        <v>12.42</v>
      </c>
      <c r="H168" s="40">
        <v>11.5</v>
      </c>
      <c r="I168" s="40">
        <v>7.83</v>
      </c>
      <c r="J168" s="40">
        <v>183.4</v>
      </c>
      <c r="K168" s="41">
        <v>389</v>
      </c>
      <c r="L168" s="40">
        <v>37</v>
      </c>
    </row>
    <row r="169" spans="1:12" ht="15" x14ac:dyDescent="0.25">
      <c r="A169" s="23"/>
      <c r="B169" s="15"/>
      <c r="C169" s="11"/>
      <c r="D169" s="7" t="s">
        <v>29</v>
      </c>
      <c r="E169" s="39" t="s">
        <v>74</v>
      </c>
      <c r="F169" s="40">
        <v>200</v>
      </c>
      <c r="G169" s="40">
        <v>4.2</v>
      </c>
      <c r="H169" s="40">
        <v>8.8000000000000007</v>
      </c>
      <c r="I169" s="40">
        <v>21.8</v>
      </c>
      <c r="J169" s="40">
        <v>184</v>
      </c>
      <c r="K169" s="41">
        <v>429</v>
      </c>
      <c r="L169" s="40">
        <v>6.5</v>
      </c>
    </row>
    <row r="170" spans="1:12" ht="15" x14ac:dyDescent="0.25">
      <c r="A170" s="23"/>
      <c r="B170" s="15"/>
      <c r="C170" s="11"/>
      <c r="D170" s="7" t="s">
        <v>30</v>
      </c>
      <c r="E170" s="39" t="s">
        <v>40</v>
      </c>
      <c r="F170" s="40">
        <v>200</v>
      </c>
      <c r="G170" s="40">
        <v>0.5</v>
      </c>
      <c r="H170" s="40">
        <v>0.2</v>
      </c>
      <c r="I170" s="40">
        <v>23.1</v>
      </c>
      <c r="J170" s="40">
        <v>96</v>
      </c>
      <c r="K170" s="41">
        <v>507</v>
      </c>
      <c r="L170" s="40">
        <v>4</v>
      </c>
    </row>
    <row r="171" spans="1:12" ht="15" x14ac:dyDescent="0.25">
      <c r="A171" s="23"/>
      <c r="B171" s="15"/>
      <c r="C171" s="11"/>
      <c r="D171" s="7" t="s">
        <v>31</v>
      </c>
      <c r="E171" s="39" t="s">
        <v>41</v>
      </c>
      <c r="F171" s="40">
        <v>40</v>
      </c>
      <c r="G171" s="40">
        <v>3.04</v>
      </c>
      <c r="H171" s="40">
        <v>0.32</v>
      </c>
      <c r="I171" s="40">
        <v>19.68</v>
      </c>
      <c r="J171" s="40">
        <v>94</v>
      </c>
      <c r="K171" s="41">
        <v>108</v>
      </c>
      <c r="L171" s="40">
        <v>3</v>
      </c>
    </row>
    <row r="172" spans="1:12" ht="15" x14ac:dyDescent="0.25">
      <c r="A172" s="23"/>
      <c r="B172" s="15"/>
      <c r="C172" s="11"/>
      <c r="D172" s="7" t="s">
        <v>32</v>
      </c>
      <c r="E172" s="39" t="s">
        <v>42</v>
      </c>
      <c r="F172" s="40">
        <v>20</v>
      </c>
      <c r="G172" s="40">
        <v>1.32</v>
      </c>
      <c r="H172" s="40">
        <v>0.24</v>
      </c>
      <c r="I172" s="40">
        <v>6.68</v>
      </c>
      <c r="J172" s="40">
        <v>34.799999999999997</v>
      </c>
      <c r="K172" s="41">
        <v>109</v>
      </c>
      <c r="L172" s="40">
        <v>1.5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62">SUM(G166:G174)</f>
        <v>23.82</v>
      </c>
      <c r="H175" s="19">
        <f t="shared" si="62"/>
        <v>29.12</v>
      </c>
      <c r="I175" s="19">
        <f t="shared" si="62"/>
        <v>91.850000000000023</v>
      </c>
      <c r="J175" s="19">
        <f t="shared" si="62"/>
        <v>725.19999999999993</v>
      </c>
      <c r="K175" s="25"/>
      <c r="L175" s="19">
        <f t="shared" ref="L175" si="63">SUM(L166:L174)</f>
        <v>81</v>
      </c>
    </row>
    <row r="176" spans="1:12" ht="15.75" thickBot="1" x14ac:dyDescent="0.25">
      <c r="A176" s="27">
        <f>A158</f>
        <v>2</v>
      </c>
      <c r="B176" s="28">
        <f>B158</f>
        <v>3</v>
      </c>
      <c r="C176" s="60" t="s">
        <v>4</v>
      </c>
      <c r="D176" s="61"/>
      <c r="E176" s="29"/>
      <c r="F176" s="30">
        <f>F165+F175</f>
        <v>860</v>
      </c>
      <c r="G176" s="30">
        <f t="shared" ref="G176" si="64">G165+G175</f>
        <v>23.82</v>
      </c>
      <c r="H176" s="30">
        <f t="shared" ref="H176" si="65">H165+H175</f>
        <v>29.12</v>
      </c>
      <c r="I176" s="30">
        <f t="shared" ref="I176" si="66">I165+I175</f>
        <v>91.850000000000023</v>
      </c>
      <c r="J176" s="30">
        <f t="shared" ref="J176:L176" si="67">J165+J175</f>
        <v>725.19999999999993</v>
      </c>
      <c r="K176" s="30"/>
      <c r="L176" s="30">
        <f t="shared" si="67"/>
        <v>81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23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8">SUM(G177:G183)</f>
        <v>0</v>
      </c>
      <c r="H184" s="19">
        <f t="shared" si="68"/>
        <v>0</v>
      </c>
      <c r="I184" s="19">
        <f t="shared" si="68"/>
        <v>0</v>
      </c>
      <c r="J184" s="19">
        <f t="shared" si="68"/>
        <v>0</v>
      </c>
      <c r="K184" s="25"/>
      <c r="L184" s="19">
        <f t="shared" ref="L184" si="69">SUM(L177:L183)</f>
        <v>0</v>
      </c>
    </row>
    <row r="185" spans="1:12" ht="15" x14ac:dyDescent="0.25">
      <c r="A185" s="26">
        <f>A177</f>
        <v>2</v>
      </c>
      <c r="B185" s="13">
        <v>4</v>
      </c>
      <c r="C185" s="10" t="s">
        <v>25</v>
      </c>
      <c r="D185" s="7" t="s">
        <v>26</v>
      </c>
      <c r="E185" s="59" t="s">
        <v>61</v>
      </c>
      <c r="F185" s="40">
        <v>60</v>
      </c>
      <c r="G185" s="40">
        <v>0.78</v>
      </c>
      <c r="H185" s="40">
        <v>6.48</v>
      </c>
      <c r="I185" s="40">
        <v>4.0999999999999996</v>
      </c>
      <c r="J185" s="40">
        <v>78</v>
      </c>
      <c r="K185" s="41">
        <v>76</v>
      </c>
      <c r="L185" s="40">
        <v>4</v>
      </c>
    </row>
    <row r="186" spans="1:12" ht="15" x14ac:dyDescent="0.25">
      <c r="A186" s="23"/>
      <c r="B186" s="15"/>
      <c r="C186" s="11"/>
      <c r="D186" s="7" t="s">
        <v>27</v>
      </c>
      <c r="E186" s="39" t="s">
        <v>62</v>
      </c>
      <c r="F186" s="40">
        <v>250</v>
      </c>
      <c r="G186" s="40">
        <v>1.7</v>
      </c>
      <c r="H186" s="40">
        <v>14.9</v>
      </c>
      <c r="I186" s="40">
        <v>7.7</v>
      </c>
      <c r="J186" s="40">
        <v>83</v>
      </c>
      <c r="K186" s="41">
        <v>142</v>
      </c>
      <c r="L186" s="40">
        <v>20</v>
      </c>
    </row>
    <row r="187" spans="1:12" ht="15" x14ac:dyDescent="0.25">
      <c r="A187" s="23"/>
      <c r="B187" s="15"/>
      <c r="C187" s="11"/>
      <c r="D187" s="7" t="s">
        <v>28</v>
      </c>
      <c r="E187" s="39" t="s">
        <v>63</v>
      </c>
      <c r="F187" s="40">
        <v>90</v>
      </c>
      <c r="G187" s="40">
        <v>16</v>
      </c>
      <c r="H187" s="40">
        <v>15.75</v>
      </c>
      <c r="I187" s="40">
        <v>12.8</v>
      </c>
      <c r="J187" s="40">
        <v>258</v>
      </c>
      <c r="K187" s="41">
        <v>381</v>
      </c>
      <c r="L187" s="40">
        <v>36</v>
      </c>
    </row>
    <row r="188" spans="1:12" ht="15" x14ac:dyDescent="0.25">
      <c r="A188" s="23"/>
      <c r="B188" s="15"/>
      <c r="C188" s="11"/>
      <c r="D188" s="7" t="s">
        <v>29</v>
      </c>
      <c r="E188" s="39" t="s">
        <v>81</v>
      </c>
      <c r="F188" s="40">
        <v>200</v>
      </c>
      <c r="G188" s="40">
        <v>8.7200000000000006</v>
      </c>
      <c r="H188" s="40">
        <v>12.8</v>
      </c>
      <c r="I188" s="40">
        <v>37.1</v>
      </c>
      <c r="J188" s="40">
        <v>299</v>
      </c>
      <c r="K188" s="41">
        <v>258</v>
      </c>
      <c r="L188" s="40">
        <v>11.5</v>
      </c>
    </row>
    <row r="189" spans="1:12" ht="15" x14ac:dyDescent="0.25">
      <c r="A189" s="23"/>
      <c r="B189" s="15"/>
      <c r="C189" s="11"/>
      <c r="D189" s="7" t="s">
        <v>30</v>
      </c>
      <c r="E189" s="39" t="s">
        <v>85</v>
      </c>
      <c r="F189" s="40">
        <v>200</v>
      </c>
      <c r="G189" s="40">
        <v>1.3</v>
      </c>
      <c r="H189" s="40">
        <v>0</v>
      </c>
      <c r="I189" s="40">
        <v>20.100000000000001</v>
      </c>
      <c r="J189" s="40">
        <v>81</v>
      </c>
      <c r="K189" s="41">
        <v>512</v>
      </c>
      <c r="L189" s="40">
        <v>5</v>
      </c>
    </row>
    <row r="190" spans="1:12" ht="15" x14ac:dyDescent="0.25">
      <c r="A190" s="23"/>
      <c r="B190" s="15"/>
      <c r="C190" s="11"/>
      <c r="D190" s="7" t="s">
        <v>31</v>
      </c>
      <c r="E190" s="39" t="s">
        <v>41</v>
      </c>
      <c r="F190" s="40">
        <v>40</v>
      </c>
      <c r="G190" s="40">
        <v>3.04</v>
      </c>
      <c r="H190" s="40">
        <v>0.32</v>
      </c>
      <c r="I190" s="40">
        <v>19.68</v>
      </c>
      <c r="J190" s="40">
        <v>94</v>
      </c>
      <c r="K190" s="41">
        <v>108</v>
      </c>
      <c r="L190" s="40">
        <v>3</v>
      </c>
    </row>
    <row r="191" spans="1:12" ht="15" x14ac:dyDescent="0.25">
      <c r="A191" s="23"/>
      <c r="B191" s="15"/>
      <c r="C191" s="11"/>
      <c r="D191" s="7" t="s">
        <v>32</v>
      </c>
      <c r="E191" s="39" t="s">
        <v>42</v>
      </c>
      <c r="F191" s="40">
        <v>20</v>
      </c>
      <c r="G191" s="40">
        <v>1.32</v>
      </c>
      <c r="H191" s="40">
        <v>0.24</v>
      </c>
      <c r="I191" s="40">
        <v>6.68</v>
      </c>
      <c r="J191" s="40">
        <v>34.799999999999997</v>
      </c>
      <c r="K191" s="41">
        <v>109</v>
      </c>
      <c r="L191" s="40">
        <v>1.5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70">SUM(G185:G193)</f>
        <v>32.86</v>
      </c>
      <c r="H194" s="19">
        <f t="shared" si="70"/>
        <v>50.490000000000009</v>
      </c>
      <c r="I194" s="19">
        <f t="shared" si="70"/>
        <v>108.16000000000003</v>
      </c>
      <c r="J194" s="19">
        <f t="shared" si="70"/>
        <v>927.8</v>
      </c>
      <c r="K194" s="25"/>
      <c r="L194" s="19">
        <f t="shared" ref="L194" si="71">SUM(L185:L193)</f>
        <v>81</v>
      </c>
    </row>
    <row r="195" spans="1:12" ht="15.75" thickBot="1" x14ac:dyDescent="0.25">
      <c r="A195" s="27">
        <f>A177</f>
        <v>2</v>
      </c>
      <c r="B195" s="28">
        <f>B177</f>
        <v>4</v>
      </c>
      <c r="C195" s="60" t="s">
        <v>4</v>
      </c>
      <c r="D195" s="61"/>
      <c r="E195" s="29"/>
      <c r="F195" s="30">
        <f>F184+F194</f>
        <v>860</v>
      </c>
      <c r="G195" s="30">
        <f t="shared" ref="G195" si="72">G184+G194</f>
        <v>32.86</v>
      </c>
      <c r="H195" s="30">
        <f t="shared" ref="H195" si="73">H184+H194</f>
        <v>50.490000000000009</v>
      </c>
      <c r="I195" s="30">
        <f t="shared" ref="I195" si="74">I184+I194</f>
        <v>108.16000000000003</v>
      </c>
      <c r="J195" s="30">
        <f t="shared" ref="J195:L195" si="75">J184+J194</f>
        <v>927.8</v>
      </c>
      <c r="K195" s="30"/>
      <c r="L195" s="30">
        <f t="shared" si="75"/>
        <v>81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22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24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76">SUM(G196:G202)</f>
        <v>0</v>
      </c>
      <c r="H203" s="19">
        <f t="shared" si="76"/>
        <v>0</v>
      </c>
      <c r="I203" s="19">
        <f t="shared" si="76"/>
        <v>0</v>
      </c>
      <c r="J203" s="19">
        <f t="shared" si="76"/>
        <v>0</v>
      </c>
      <c r="K203" s="25"/>
      <c r="L203" s="19">
        <f t="shared" ref="L203" si="77">SUM(L196:L202)</f>
        <v>0</v>
      </c>
    </row>
    <row r="204" spans="1:12" ht="15" x14ac:dyDescent="0.25">
      <c r="A204" s="26">
        <f>A196</f>
        <v>2</v>
      </c>
      <c r="B204" s="13">
        <v>5</v>
      </c>
      <c r="C204" s="10" t="s">
        <v>25</v>
      </c>
      <c r="D204" s="7" t="s">
        <v>26</v>
      </c>
      <c r="E204" s="59" t="s">
        <v>56</v>
      </c>
      <c r="F204" s="40">
        <v>60</v>
      </c>
      <c r="G204" s="40">
        <v>6.06</v>
      </c>
      <c r="H204" s="40">
        <v>3.66</v>
      </c>
      <c r="I204" s="40">
        <v>2.2000000000000002</v>
      </c>
      <c r="J204" s="40">
        <v>39</v>
      </c>
      <c r="K204" s="41">
        <v>25</v>
      </c>
      <c r="L204" s="40">
        <v>3</v>
      </c>
    </row>
    <row r="205" spans="1:12" ht="15" x14ac:dyDescent="0.25">
      <c r="A205" s="23"/>
      <c r="B205" s="15"/>
      <c r="C205" s="11"/>
      <c r="D205" s="7" t="s">
        <v>27</v>
      </c>
      <c r="E205" s="39" t="s">
        <v>47</v>
      </c>
      <c r="F205" s="40">
        <v>250</v>
      </c>
      <c r="G205" s="40">
        <v>2.2999999999999998</v>
      </c>
      <c r="H205" s="40">
        <v>4.25</v>
      </c>
      <c r="I205" s="40">
        <v>15.12</v>
      </c>
      <c r="J205" s="40">
        <v>108</v>
      </c>
      <c r="K205" s="41">
        <v>144</v>
      </c>
      <c r="L205" s="40">
        <v>20</v>
      </c>
    </row>
    <row r="206" spans="1:12" ht="15" x14ac:dyDescent="0.25">
      <c r="A206" s="23"/>
      <c r="B206" s="15"/>
      <c r="C206" s="11"/>
      <c r="D206" s="7" t="s">
        <v>28</v>
      </c>
      <c r="E206" s="39" t="s">
        <v>69</v>
      </c>
      <c r="F206" s="40">
        <v>100</v>
      </c>
      <c r="G206" s="40">
        <v>15.85</v>
      </c>
      <c r="H206" s="40">
        <v>1.54</v>
      </c>
      <c r="I206" s="40">
        <v>3.2</v>
      </c>
      <c r="J206" s="40">
        <v>228</v>
      </c>
      <c r="K206" s="41">
        <v>367</v>
      </c>
      <c r="L206" s="40">
        <v>36.5</v>
      </c>
    </row>
    <row r="207" spans="1:12" ht="15" x14ac:dyDescent="0.25">
      <c r="A207" s="23"/>
      <c r="B207" s="15"/>
      <c r="C207" s="11"/>
      <c r="D207" s="7" t="s">
        <v>29</v>
      </c>
      <c r="E207" s="39" t="s">
        <v>48</v>
      </c>
      <c r="F207" s="40">
        <v>200</v>
      </c>
      <c r="G207" s="40">
        <v>7.5</v>
      </c>
      <c r="H207" s="40">
        <v>0.9</v>
      </c>
      <c r="I207" s="40">
        <v>38.700000000000003</v>
      </c>
      <c r="J207" s="40">
        <v>193</v>
      </c>
      <c r="K207" s="41">
        <v>291</v>
      </c>
      <c r="L207" s="40">
        <v>10</v>
      </c>
    </row>
    <row r="208" spans="1:12" ht="15" x14ac:dyDescent="0.25">
      <c r="A208" s="23"/>
      <c r="B208" s="15"/>
      <c r="C208" s="11"/>
      <c r="D208" s="7" t="s">
        <v>30</v>
      </c>
      <c r="E208" s="39" t="s">
        <v>55</v>
      </c>
      <c r="F208" s="40">
        <v>200</v>
      </c>
      <c r="G208" s="40">
        <v>3.2</v>
      </c>
      <c r="H208" s="40">
        <v>2.8</v>
      </c>
      <c r="I208" s="40">
        <v>22.4</v>
      </c>
      <c r="J208" s="40">
        <v>153</v>
      </c>
      <c r="K208" s="41">
        <v>148</v>
      </c>
      <c r="L208" s="40">
        <v>7</v>
      </c>
    </row>
    <row r="209" spans="1:12" ht="15" x14ac:dyDescent="0.25">
      <c r="A209" s="23"/>
      <c r="B209" s="15"/>
      <c r="C209" s="11"/>
      <c r="D209" s="7" t="s">
        <v>31</v>
      </c>
      <c r="E209" s="39" t="s">
        <v>41</v>
      </c>
      <c r="F209" s="40">
        <v>40</v>
      </c>
      <c r="G209" s="40">
        <v>3.04</v>
      </c>
      <c r="H209" s="40">
        <v>0.32</v>
      </c>
      <c r="I209" s="40">
        <v>19.68</v>
      </c>
      <c r="J209" s="40">
        <v>94</v>
      </c>
      <c r="K209" s="41">
        <v>108</v>
      </c>
      <c r="L209" s="40">
        <v>3</v>
      </c>
    </row>
    <row r="210" spans="1:12" ht="15" x14ac:dyDescent="0.25">
      <c r="A210" s="23"/>
      <c r="B210" s="15"/>
      <c r="C210" s="11"/>
      <c r="D210" s="7" t="s">
        <v>32</v>
      </c>
      <c r="E210" s="39" t="s">
        <v>42</v>
      </c>
      <c r="F210" s="40">
        <v>20</v>
      </c>
      <c r="G210" s="40">
        <v>1.32</v>
      </c>
      <c r="H210" s="40">
        <v>0.24</v>
      </c>
      <c r="I210" s="40">
        <v>6.68</v>
      </c>
      <c r="J210" s="40">
        <v>34.799999999999997</v>
      </c>
      <c r="K210" s="41">
        <v>109</v>
      </c>
      <c r="L210" s="40">
        <v>1.5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2.75" customHeight="1" thickBot="1" x14ac:dyDescent="0.3">
      <c r="A213" s="53">
        <v>2</v>
      </c>
      <c r="B213" s="54">
        <v>5</v>
      </c>
      <c r="C213" s="48"/>
      <c r="D213" s="49" t="s">
        <v>33</v>
      </c>
      <c r="E213" s="50"/>
      <c r="F213" s="51">
        <f>SUM(F204:F212)</f>
        <v>870</v>
      </c>
      <c r="G213" s="51">
        <f t="shared" ref="G213:J213" si="78">SUM(G204:G212)</f>
        <v>39.270000000000003</v>
      </c>
      <c r="H213" s="51">
        <f t="shared" si="78"/>
        <v>13.709999999999999</v>
      </c>
      <c r="I213" s="51">
        <f t="shared" si="78"/>
        <v>107.98000000000002</v>
      </c>
      <c r="J213" s="51">
        <f t="shared" si="78"/>
        <v>849.8</v>
      </c>
      <c r="K213" s="52"/>
      <c r="L213" s="51">
        <f t="shared" ref="L213" si="79">SUM(L204:L212)</f>
        <v>81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6"/>
      <c r="F214" s="37"/>
      <c r="G214" s="37"/>
      <c r="H214" s="37"/>
      <c r="I214" s="37"/>
      <c r="J214" s="37"/>
      <c r="K214" s="38"/>
      <c r="L214" s="37"/>
    </row>
    <row r="215" spans="1:12" ht="15" x14ac:dyDescent="0.25">
      <c r="A215" s="23"/>
      <c r="B215" s="15"/>
      <c r="C215" s="11"/>
      <c r="D215" s="6"/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7" t="s">
        <v>22</v>
      </c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23"/>
      <c r="B217" s="15"/>
      <c r="C217" s="11"/>
      <c r="D217" s="7" t="s">
        <v>23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24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23"/>
      <c r="B219" s="15"/>
      <c r="C219" s="11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80">SUM(G214:G220)</f>
        <v>0</v>
      </c>
      <c r="H221" s="19">
        <f t="shared" si="80"/>
        <v>0</v>
      </c>
      <c r="I221" s="19">
        <f t="shared" si="80"/>
        <v>0</v>
      </c>
      <c r="J221" s="19">
        <f t="shared" si="80"/>
        <v>0</v>
      </c>
      <c r="K221" s="25"/>
      <c r="L221" s="19">
        <f t="shared" ref="L221" si="81">SUM(L214:L220)</f>
        <v>0</v>
      </c>
    </row>
    <row r="222" spans="1:12" ht="15" x14ac:dyDescent="0.25">
      <c r="A222" s="26">
        <f>A214</f>
        <v>2</v>
      </c>
      <c r="B222" s="13">
        <v>6</v>
      </c>
      <c r="C222" s="10" t="s">
        <v>25</v>
      </c>
      <c r="D222" s="7" t="s">
        <v>26</v>
      </c>
      <c r="E222" s="59" t="s">
        <v>61</v>
      </c>
      <c r="F222" s="40">
        <v>60</v>
      </c>
      <c r="G222" s="40">
        <v>0.78</v>
      </c>
      <c r="H222" s="40">
        <v>6.48</v>
      </c>
      <c r="I222" s="40">
        <v>4.0999999999999996</v>
      </c>
      <c r="J222" s="40">
        <v>78</v>
      </c>
      <c r="K222" s="41">
        <v>76</v>
      </c>
      <c r="L222" s="40">
        <v>4</v>
      </c>
    </row>
    <row r="223" spans="1:12" ht="15" x14ac:dyDescent="0.25">
      <c r="A223" s="23"/>
      <c r="B223" s="15"/>
      <c r="C223" s="11"/>
      <c r="D223" s="7" t="s">
        <v>27</v>
      </c>
      <c r="E223" s="39" t="s">
        <v>79</v>
      </c>
      <c r="F223" s="40">
        <v>250</v>
      </c>
      <c r="G223" s="40">
        <v>2.0499999999999998</v>
      </c>
      <c r="H223" s="40">
        <v>5.25</v>
      </c>
      <c r="I223" s="40">
        <v>16.2</v>
      </c>
      <c r="J223" s="40">
        <v>121</v>
      </c>
      <c r="K223" s="41">
        <v>134</v>
      </c>
      <c r="L223" s="40">
        <v>21</v>
      </c>
    </row>
    <row r="224" spans="1:12" ht="15" x14ac:dyDescent="0.25">
      <c r="A224" s="23"/>
      <c r="B224" s="15"/>
      <c r="C224" s="11"/>
      <c r="D224" s="7" t="s">
        <v>28</v>
      </c>
      <c r="E224" s="39" t="s">
        <v>65</v>
      </c>
      <c r="F224" s="40">
        <v>90</v>
      </c>
      <c r="G224" s="40">
        <v>16</v>
      </c>
      <c r="H224" s="40">
        <v>15.75</v>
      </c>
      <c r="I224" s="40">
        <v>12.8</v>
      </c>
      <c r="J224" s="40">
        <v>258</v>
      </c>
      <c r="K224" s="41">
        <v>381</v>
      </c>
      <c r="L224" s="40">
        <v>36</v>
      </c>
    </row>
    <row r="225" spans="1:12" ht="15" x14ac:dyDescent="0.25">
      <c r="A225" s="23"/>
      <c r="B225" s="15"/>
      <c r="C225" s="11"/>
      <c r="D225" s="7" t="s">
        <v>29</v>
      </c>
      <c r="E225" s="39" t="s">
        <v>58</v>
      </c>
      <c r="F225" s="40">
        <v>200</v>
      </c>
      <c r="G225" s="40">
        <v>9.1999999999999993</v>
      </c>
      <c r="H225" s="40">
        <v>12.9</v>
      </c>
      <c r="I225" s="40">
        <v>32.6</v>
      </c>
      <c r="J225" s="40">
        <v>283</v>
      </c>
      <c r="K225" s="41">
        <v>248</v>
      </c>
      <c r="L225" s="40">
        <v>12</v>
      </c>
    </row>
    <row r="226" spans="1:12" ht="15" x14ac:dyDescent="0.25">
      <c r="A226" s="23"/>
      <c r="B226" s="15"/>
      <c r="C226" s="11"/>
      <c r="D226" s="7" t="s">
        <v>30</v>
      </c>
      <c r="E226" s="39" t="s">
        <v>64</v>
      </c>
      <c r="F226" s="40">
        <v>200</v>
      </c>
      <c r="G226" s="40">
        <v>1.5</v>
      </c>
      <c r="H226" s="40">
        <v>1.3</v>
      </c>
      <c r="I226" s="40">
        <v>15.9</v>
      </c>
      <c r="J226" s="40">
        <v>81</v>
      </c>
      <c r="K226" s="41">
        <v>495</v>
      </c>
      <c r="L226" s="40">
        <v>3.5</v>
      </c>
    </row>
    <row r="227" spans="1:12" ht="15" x14ac:dyDescent="0.25">
      <c r="A227" s="23"/>
      <c r="B227" s="15"/>
      <c r="C227" s="11"/>
      <c r="D227" s="7" t="s">
        <v>31</v>
      </c>
      <c r="E227" s="39" t="s">
        <v>41</v>
      </c>
      <c r="F227" s="40">
        <v>40</v>
      </c>
      <c r="G227" s="40">
        <v>3.04</v>
      </c>
      <c r="H227" s="40">
        <v>0.32</v>
      </c>
      <c r="I227" s="40">
        <v>19.68</v>
      </c>
      <c r="J227" s="40">
        <v>94</v>
      </c>
      <c r="K227" s="41">
        <v>108</v>
      </c>
      <c r="L227" s="40">
        <v>3</v>
      </c>
    </row>
    <row r="228" spans="1:12" ht="15" x14ac:dyDescent="0.25">
      <c r="A228" s="23"/>
      <c r="B228" s="15"/>
      <c r="C228" s="11"/>
      <c r="D228" s="7" t="s">
        <v>32</v>
      </c>
      <c r="E228" s="39" t="s">
        <v>42</v>
      </c>
      <c r="F228" s="40">
        <v>20</v>
      </c>
      <c r="G228" s="40">
        <v>1.32</v>
      </c>
      <c r="H228" s="40">
        <v>0.24</v>
      </c>
      <c r="I228" s="40">
        <v>6.68</v>
      </c>
      <c r="J228" s="40">
        <v>35</v>
      </c>
      <c r="K228" s="41">
        <v>109</v>
      </c>
      <c r="L228" s="40">
        <v>1.5</v>
      </c>
    </row>
    <row r="229" spans="1:12" ht="15" x14ac:dyDescent="0.25">
      <c r="A229" s="23"/>
      <c r="B229" s="15"/>
      <c r="C229" s="11"/>
      <c r="D229" s="6"/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s="55" customFormat="1" ht="15.75" thickBot="1" x14ac:dyDescent="0.3">
      <c r="A231" s="53">
        <v>2</v>
      </c>
      <c r="B231" s="54">
        <v>6</v>
      </c>
      <c r="C231" s="48"/>
      <c r="D231" s="49" t="s">
        <v>33</v>
      </c>
      <c r="E231" s="50"/>
      <c r="F231" s="51">
        <f>SUM(F222:F230)</f>
        <v>860</v>
      </c>
      <c r="G231" s="51">
        <f t="shared" ref="G231:J231" si="82">SUM(G222:G230)</f>
        <v>33.89</v>
      </c>
      <c r="H231" s="51">
        <f t="shared" si="82"/>
        <v>42.24</v>
      </c>
      <c r="I231" s="51">
        <f t="shared" si="82"/>
        <v>107.96000000000001</v>
      </c>
      <c r="J231" s="51">
        <f t="shared" si="82"/>
        <v>950</v>
      </c>
      <c r="K231" s="52"/>
      <c r="L231" s="51">
        <f t="shared" ref="L231" si="83">SUM(L222:L230)</f>
        <v>81</v>
      </c>
    </row>
    <row r="232" spans="1:12" s="55" customFormat="1" ht="13.5" thickBot="1" x14ac:dyDescent="0.25">
      <c r="A232" s="56"/>
      <c r="B232" s="57"/>
      <c r="C232" s="62" t="s">
        <v>5</v>
      </c>
      <c r="D232" s="63"/>
      <c r="E232" s="64"/>
      <c r="F232" s="58">
        <f>(F24+F43+F62+F81+F100+F138+F157+F176+F195+F231)/(IF(F24=0,0,1)+IF(F43=0,0,1)+IF(F62=0,0,1)+IF(F81=0,0,1)+IF(F100=0,0,1)+IF(F138=0,0,1)+IF(F157=0,0,1)+IF(F176=0,0,1)+IF(F195=0,0,1)+IF(F231=0,0,1))</f>
        <v>847</v>
      </c>
      <c r="G232" s="58">
        <f>(G24+G43+G62+G81+G100+G138+G157+G176+G195+G231)/(IF(G24=0,0,1)+IF(G43=0,0,1)+IF(G62=0,0,1)+IF(G81=0,0,1)+IF(G100=0,0,1)+IF(G138=0,0,1)+IF(G157=0,0,1)+IF(G176=0,0,1)+IF(G195=0,0,1)+IF(G231=0,0,1))</f>
        <v>31.249000000000002</v>
      </c>
      <c r="H232" s="58">
        <f>(H24+H43+H62+H81+H100+H138+H157+H176+H195+H231)/(IF(H24=0,0,1)+IF(H43=0,0,1)+IF(H62=0,0,1)+IF(H81=0,0,1)+IF(H100=0,0,1)+IF(H138=0,0,1)+IF(H157=0,0,1)+IF(H176=0,0,1)+IF(H195=0,0,1)+IF(H231=0,0,1))</f>
        <v>31.923000000000002</v>
      </c>
      <c r="I232" s="58">
        <f>(I24+I43+I62+I81+I100+I138+I157+I176+I195+I231)/(IF(I24=0,0,1)+IF(I43=0,0,1)+IF(I62=0,0,1)+IF(I81=0,0,1)+IF(I100=0,0,1)+IF(I138=0,0,1)+IF(I157=0,0,1)+IF(I176=0,0,1)+IF(I195=0,0,1)+IF(I231=0,0,1))</f>
        <v>100.23000000000002</v>
      </c>
      <c r="J232" s="58">
        <f>(J24+J43+J62+J81+J100+J138+J157+J176+J195+J231)/(IF(J24=0,0,1)+IF(J43=0,0,1)+IF(J62=0,0,1)+IF(J81=0,0,1)+IF(J100=0,0,1)+IF(J138=0,0,1)+IF(J157=0,0,1)+IF(J176=0,0,1)+IF(J195=0,0,1)+IF(J231=0,0,1))</f>
        <v>824.22800000000007</v>
      </c>
      <c r="K232" s="58"/>
      <c r="L232" s="58">
        <f>(L24+L43+L62+L81+L100+L138+L157+L176+L195+L231)/(IF(L24=0,0,1)+IF(L43=0,0,1)+IF(L62=0,0,1)+IF(L81=0,0,1)+IF(L100=0,0,1)+IF(L138=0,0,1)+IF(L157=0,0,1)+IF(L176=0,0,1)+IF(L195=0,0,1)+IF(L231=0,0,1))</f>
        <v>81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232:E232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</cp:lastModifiedBy>
  <cp:lastPrinted>2024-12-11T09:45:21Z</cp:lastPrinted>
  <dcterms:created xsi:type="dcterms:W3CDTF">2022-05-16T14:23:56Z</dcterms:created>
  <dcterms:modified xsi:type="dcterms:W3CDTF">2025-02-25T06:15:11Z</dcterms:modified>
</cp:coreProperties>
</file>